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gyanMaria\OneDrive - PRA Health Sciences\Desktop\МКВ\Армения\"/>
    </mc:Choice>
  </mc:AlternateContent>
  <xr:revisionPtr revIDLastSave="0" documentId="13_ncr:1_{C0EDE484-7DE7-4C10-8B2E-B5BFDC0E76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_FilterDatabase" localSheetId="0" hidden="1">Лист1!$A$38:$D$38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I11" i="1"/>
  <c r="J10" i="1"/>
  <c r="C33" i="1"/>
  <c r="F33" i="1"/>
  <c r="I33" i="1"/>
  <c r="E35" i="1"/>
  <c r="D30" i="1"/>
  <c r="D31" i="1"/>
  <c r="D32" i="1"/>
  <c r="J23" i="1"/>
  <c r="J24" i="1"/>
  <c r="J25" i="1"/>
  <c r="J26" i="1"/>
  <c r="J27" i="1"/>
  <c r="J28" i="1"/>
  <c r="J29" i="1"/>
  <c r="J30" i="1"/>
  <c r="J31" i="1"/>
  <c r="J32" i="1"/>
  <c r="J22" i="1"/>
  <c r="D4" i="1"/>
  <c r="D5" i="1"/>
  <c r="D6" i="1"/>
  <c r="D7" i="1"/>
  <c r="D8" i="1"/>
  <c r="D9" i="1"/>
  <c r="D10" i="1"/>
  <c r="D3" i="1"/>
  <c r="C11" i="1"/>
  <c r="G32" i="1"/>
  <c r="G23" i="1"/>
  <c r="G24" i="1"/>
  <c r="G25" i="1"/>
  <c r="G26" i="1"/>
  <c r="G27" i="1"/>
  <c r="G28" i="1"/>
  <c r="G29" i="1"/>
  <c r="G31" i="1"/>
  <c r="G22" i="1"/>
  <c r="G8" i="1"/>
  <c r="G9" i="1"/>
  <c r="G10" i="1"/>
  <c r="J4" i="1"/>
  <c r="J5" i="1"/>
  <c r="J6" i="1"/>
  <c r="J7" i="1"/>
  <c r="J8" i="1"/>
  <c r="J9" i="1"/>
  <c r="J34" i="1"/>
  <c r="G34" i="1"/>
  <c r="D34" i="1"/>
  <c r="J19" i="1"/>
  <c r="D22" i="1"/>
  <c r="C20" i="1"/>
  <c r="D23" i="1"/>
  <c r="D24" i="1"/>
  <c r="D25" i="1"/>
  <c r="D26" i="1"/>
  <c r="D27" i="1"/>
  <c r="D28" i="1"/>
  <c r="D29" i="1"/>
  <c r="I20" i="1"/>
  <c r="F20" i="1"/>
  <c r="J14" i="1"/>
  <c r="J15" i="1"/>
  <c r="J16" i="1"/>
  <c r="J17" i="1"/>
  <c r="J18" i="1"/>
  <c r="J13" i="1"/>
  <c r="G14" i="1"/>
  <c r="G15" i="1"/>
  <c r="G16" i="1"/>
  <c r="G17" i="1"/>
  <c r="G18" i="1"/>
  <c r="G19" i="1"/>
  <c r="G13" i="1"/>
  <c r="D14" i="1"/>
  <c r="D15" i="1"/>
  <c r="D16" i="1"/>
  <c r="D17" i="1"/>
  <c r="D18" i="1"/>
  <c r="D19" i="1"/>
  <c r="D13" i="1"/>
  <c r="F11" i="1"/>
  <c r="J3" i="1"/>
  <c r="G4" i="1"/>
  <c r="G5" i="1"/>
  <c r="G6" i="1"/>
  <c r="G7" i="1"/>
  <c r="G3" i="1"/>
  <c r="I35" i="1" l="1"/>
  <c r="J11" i="1"/>
  <c r="G11" i="1"/>
  <c r="F35" i="1"/>
  <c r="C35" i="1"/>
  <c r="J33" i="1"/>
  <c r="D11" i="1"/>
  <c r="D20" i="1"/>
  <c r="G33" i="1"/>
  <c r="D33" i="1"/>
  <c r="G20" i="1"/>
  <c r="J20" i="1"/>
  <c r="G35" i="1" l="1"/>
  <c r="J35" i="1"/>
  <c r="D35" i="1"/>
</calcChain>
</file>

<file path=xl/sharedStrings.xml><?xml version="1.0" encoding="utf-8"?>
<sst xmlns="http://schemas.openxmlformats.org/spreadsheetml/2006/main" count="121" uniqueCount="55">
  <si>
    <t>Завтрак</t>
  </si>
  <si>
    <t>вес на 1чел</t>
  </si>
  <si>
    <t>вес на гр.</t>
  </si>
  <si>
    <t>сыр</t>
  </si>
  <si>
    <t>Чай черный</t>
  </si>
  <si>
    <t>Сахар</t>
  </si>
  <si>
    <t>соль</t>
  </si>
  <si>
    <t>Обед</t>
  </si>
  <si>
    <t>печенье</t>
  </si>
  <si>
    <t>лук</t>
  </si>
  <si>
    <t>Ужин</t>
  </si>
  <si>
    <t>тушенка</t>
  </si>
  <si>
    <t>чай черный</t>
  </si>
  <si>
    <t>чеснок</t>
  </si>
  <si>
    <t>количество (чел)</t>
  </si>
  <si>
    <t xml:space="preserve">Общий вес  </t>
  </si>
  <si>
    <t>Общий вес в день</t>
  </si>
  <si>
    <t>Колбаса с/к (2)</t>
  </si>
  <si>
    <t xml:space="preserve">Карпит </t>
  </si>
  <si>
    <t>Итого вес</t>
  </si>
  <si>
    <t>пшено</t>
  </si>
  <si>
    <t>комментарий</t>
  </si>
  <si>
    <t>Список продуктов</t>
  </si>
  <si>
    <t>вес,г</t>
  </si>
  <si>
    <t>кто везет</t>
  </si>
  <si>
    <t>геркулес</t>
  </si>
  <si>
    <t xml:space="preserve">Сыр </t>
  </si>
  <si>
    <t>изюм</t>
  </si>
  <si>
    <t>Хлеб черный (1)</t>
  </si>
  <si>
    <t>соль, специи</t>
  </si>
  <si>
    <t>хлеб белый (1)</t>
  </si>
  <si>
    <t>Конфета (2)</t>
  </si>
  <si>
    <t>1 день</t>
  </si>
  <si>
    <t>2 день</t>
  </si>
  <si>
    <t>3 день</t>
  </si>
  <si>
    <t>Раскладка Армения</t>
  </si>
  <si>
    <t>орешки-цукаты/чучхела/конфеты</t>
  </si>
  <si>
    <t>рис/булгур/ачар/дзавар</t>
  </si>
  <si>
    <t>вафли/халва</t>
  </si>
  <si>
    <t>пастила/щербет</t>
  </si>
  <si>
    <t>Сухофрукты (курага/изюм по 3 шт)</t>
  </si>
  <si>
    <t>соль,специи</t>
  </si>
  <si>
    <t>орешки-цукаты</t>
  </si>
  <si>
    <t>специи  на 1-2 дня</t>
  </si>
  <si>
    <t>сгущенка</t>
  </si>
  <si>
    <t>Арташат City - supermarket</t>
  </si>
  <si>
    <t>закупка 04 июня</t>
  </si>
  <si>
    <t>закупка 03 июня в Ереване</t>
  </si>
  <si>
    <t>закупка 05 июня</t>
  </si>
  <si>
    <t>Даштакар/Веди</t>
  </si>
  <si>
    <t>сухое молоко</t>
  </si>
  <si>
    <t>Хлеб (2)</t>
  </si>
  <si>
    <t>макароны</t>
  </si>
  <si>
    <t>гречка</t>
  </si>
  <si>
    <t>сухое молоко везем из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</si>
</sst>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,\ m\,\ yy"/>
    <numFmt numFmtId="165" formatCode="d\,\ m\,yy"/>
    <numFmt numFmtId="166" formatCode="d\,m\,yy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  <fill>
      <patternFill patternType="solid">
        <fgColor rgb="FFFFF2CC"/>
        <bgColor rgb="FFFFF2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rgb="FFD9959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top"/>
    </xf>
    <xf numFmtId="166" fontId="5" fillId="2" borderId="1" xfId="0" applyNumberFormat="1" applyFont="1" applyFill="1" applyBorder="1" applyAlignment="1">
      <alignment horizontal="center" vertical="top"/>
    </xf>
    <xf numFmtId="165" fontId="5" fillId="4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2" borderId="2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wrapText="1"/>
    </xf>
    <xf numFmtId="0" fontId="7" fillId="7" borderId="3" xfId="0" applyFont="1" applyFill="1" applyBorder="1" applyAlignment="1">
      <alignment horizontal="center"/>
    </xf>
    <xf numFmtId="0" fontId="8" fillId="7" borderId="6" xfId="0" applyFont="1" applyFill="1" applyBorder="1" applyAlignment="1"/>
    <xf numFmtId="166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5" fillId="8" borderId="0" xfId="0" applyFont="1" applyFill="1" applyAlignment="1">
      <alignment vertical="top"/>
    </xf>
    <xf numFmtId="0" fontId="0" fillId="10" borderId="0" xfId="0" applyFont="1" applyFill="1" applyAlignment="1"/>
    <xf numFmtId="0" fontId="0" fillId="9" borderId="0" xfId="0" applyFont="1" applyFill="1" applyAlignment="1">
      <alignment horizontal="left" wrapText="1"/>
    </xf>
    <xf numFmtId="0" fontId="0" fillId="9" borderId="0" xfId="0" applyFont="1" applyFill="1" applyAlignment="1">
      <alignment horizontal="left"/>
    </xf>
    <xf numFmtId="0" fontId="5" fillId="6" borderId="0" xfId="0" applyFont="1" applyFill="1" applyAlignment="1"/>
    <xf numFmtId="0" fontId="0" fillId="11" borderId="0" xfId="0" applyFont="1" applyFill="1" applyAlignment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66" fontId="6" fillId="2" borderId="2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166" fontId="6" fillId="2" borderId="1" xfId="0" applyNumberFormat="1" applyFont="1" applyFill="1" applyBorder="1" applyAlignment="1">
      <alignment horizontal="center"/>
    </xf>
    <xf numFmtId="49" fontId="4" fillId="11" borderId="0" xfId="0" applyNumberFormat="1" applyFont="1" applyFill="1" applyAlignment="1">
      <alignment horizontal="left"/>
    </xf>
    <xf numFmtId="0" fontId="5" fillId="4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topLeftCell="A22" zoomScale="85" zoomScaleNormal="85" workbookViewId="0">
      <selection activeCell="G39" sqref="G39"/>
    </sheetView>
  </sheetViews>
  <sheetFormatPr defaultRowHeight="15" x14ac:dyDescent="0.25"/>
  <cols>
    <col min="1" max="1" width="17.85546875" customWidth="1"/>
    <col min="2" max="2" width="18.85546875" customWidth="1"/>
    <col min="4" max="4" width="12.42578125" customWidth="1"/>
    <col min="5" max="5" width="16.7109375" customWidth="1"/>
    <col min="8" max="8" width="19.28515625" customWidth="1"/>
  </cols>
  <sheetData>
    <row r="1" spans="1:10" ht="23.25" x14ac:dyDescent="0.35">
      <c r="A1" s="54" t="s">
        <v>35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7.75" x14ac:dyDescent="0.35">
      <c r="A2" s="1" t="s">
        <v>0</v>
      </c>
      <c r="B2" s="11" t="s">
        <v>32</v>
      </c>
      <c r="C2" s="12" t="s">
        <v>1</v>
      </c>
      <c r="D2" s="12" t="s">
        <v>2</v>
      </c>
      <c r="E2" s="11" t="s">
        <v>33</v>
      </c>
      <c r="F2" s="16" t="s">
        <v>1</v>
      </c>
      <c r="G2" s="16" t="s">
        <v>2</v>
      </c>
      <c r="H2" s="24" t="s">
        <v>34</v>
      </c>
      <c r="I2" s="16" t="s">
        <v>1</v>
      </c>
      <c r="J2" s="16" t="s">
        <v>2</v>
      </c>
    </row>
    <row r="3" spans="1:10" x14ac:dyDescent="0.25">
      <c r="A3" s="2"/>
      <c r="B3" s="7" t="s">
        <v>25</v>
      </c>
      <c r="C3" s="21">
        <v>60</v>
      </c>
      <c r="D3" s="21">
        <f>C3*$B$36</f>
        <v>420</v>
      </c>
      <c r="E3" s="7" t="s">
        <v>20</v>
      </c>
      <c r="F3" s="21">
        <v>60</v>
      </c>
      <c r="G3" s="21">
        <f t="shared" ref="G3:G10" si="0">F3*B$36</f>
        <v>420</v>
      </c>
      <c r="H3" s="7" t="s">
        <v>25</v>
      </c>
      <c r="I3" s="21">
        <v>60</v>
      </c>
      <c r="J3" s="21">
        <f t="shared" ref="J3:J9" si="1">I3*B$36</f>
        <v>420</v>
      </c>
    </row>
    <row r="4" spans="1:10" x14ac:dyDescent="0.25">
      <c r="A4" s="2"/>
      <c r="B4" s="7" t="s">
        <v>50</v>
      </c>
      <c r="C4" s="21">
        <v>15</v>
      </c>
      <c r="D4" s="21">
        <f t="shared" ref="D4:D10" si="2">C4*$B$36</f>
        <v>105</v>
      </c>
      <c r="E4" s="7" t="s">
        <v>50</v>
      </c>
      <c r="F4" s="21">
        <v>15</v>
      </c>
      <c r="G4" s="21">
        <f t="shared" si="0"/>
        <v>105</v>
      </c>
      <c r="H4" s="7" t="s">
        <v>26</v>
      </c>
      <c r="I4" s="21">
        <v>30</v>
      </c>
      <c r="J4" s="21">
        <f t="shared" si="1"/>
        <v>210</v>
      </c>
    </row>
    <row r="5" spans="1:10" ht="39" x14ac:dyDescent="0.25">
      <c r="A5" s="2"/>
      <c r="B5" s="22" t="s">
        <v>40</v>
      </c>
      <c r="C5" s="21">
        <v>15</v>
      </c>
      <c r="D5" s="21">
        <f t="shared" si="2"/>
        <v>105</v>
      </c>
      <c r="E5" s="22" t="s">
        <v>40</v>
      </c>
      <c r="F5" s="21">
        <v>15</v>
      </c>
      <c r="G5" s="21">
        <f t="shared" si="0"/>
        <v>105</v>
      </c>
      <c r="H5" s="7" t="s">
        <v>4</v>
      </c>
      <c r="I5" s="21">
        <v>3</v>
      </c>
      <c r="J5" s="21">
        <f t="shared" si="1"/>
        <v>21</v>
      </c>
    </row>
    <row r="6" spans="1:10" x14ac:dyDescent="0.25">
      <c r="A6" s="2"/>
      <c r="B6" s="7" t="s">
        <v>3</v>
      </c>
      <c r="C6" s="21">
        <v>30</v>
      </c>
      <c r="D6" s="21">
        <f t="shared" si="2"/>
        <v>210</v>
      </c>
      <c r="E6" s="7" t="s">
        <v>3</v>
      </c>
      <c r="F6" s="21">
        <v>30</v>
      </c>
      <c r="G6" s="21">
        <f t="shared" si="0"/>
        <v>210</v>
      </c>
      <c r="H6" s="7" t="s">
        <v>30</v>
      </c>
      <c r="I6" s="21">
        <v>20</v>
      </c>
      <c r="J6" s="21">
        <f t="shared" si="1"/>
        <v>140</v>
      </c>
    </row>
    <row r="7" spans="1:10" x14ac:dyDescent="0.25">
      <c r="A7" s="2"/>
      <c r="B7" s="7" t="s">
        <v>4</v>
      </c>
      <c r="C7" s="21">
        <v>3</v>
      </c>
      <c r="D7" s="21">
        <f t="shared" si="2"/>
        <v>21</v>
      </c>
      <c r="E7" s="7" t="s">
        <v>4</v>
      </c>
      <c r="F7" s="21">
        <v>3</v>
      </c>
      <c r="G7" s="21">
        <f t="shared" si="0"/>
        <v>21</v>
      </c>
      <c r="H7" s="7" t="s">
        <v>5</v>
      </c>
      <c r="I7" s="21">
        <v>20</v>
      </c>
      <c r="J7" s="21">
        <f t="shared" si="1"/>
        <v>140</v>
      </c>
    </row>
    <row r="8" spans="1:10" x14ac:dyDescent="0.25">
      <c r="A8" s="2"/>
      <c r="B8" s="7" t="s">
        <v>30</v>
      </c>
      <c r="C8" s="21">
        <v>20</v>
      </c>
      <c r="D8" s="21">
        <f t="shared" si="2"/>
        <v>140</v>
      </c>
      <c r="E8" s="7" t="s">
        <v>30</v>
      </c>
      <c r="F8" s="21">
        <v>20</v>
      </c>
      <c r="G8" s="21">
        <f t="shared" si="0"/>
        <v>140</v>
      </c>
      <c r="H8" s="7" t="s">
        <v>6</v>
      </c>
      <c r="I8" s="21">
        <v>2</v>
      </c>
      <c r="J8" s="21">
        <f t="shared" si="1"/>
        <v>14</v>
      </c>
    </row>
    <row r="9" spans="1:10" x14ac:dyDescent="0.25">
      <c r="A9" s="2"/>
      <c r="B9" s="7" t="s">
        <v>5</v>
      </c>
      <c r="C9" s="21">
        <v>20</v>
      </c>
      <c r="D9" s="21">
        <f t="shared" si="2"/>
        <v>140</v>
      </c>
      <c r="E9" s="7" t="s">
        <v>5</v>
      </c>
      <c r="F9" s="21">
        <v>20</v>
      </c>
      <c r="G9" s="21">
        <f t="shared" si="0"/>
        <v>140</v>
      </c>
      <c r="H9" s="7" t="s">
        <v>27</v>
      </c>
      <c r="I9" s="21">
        <v>10</v>
      </c>
      <c r="J9" s="21">
        <f t="shared" si="1"/>
        <v>70</v>
      </c>
    </row>
    <row r="10" spans="1:10" x14ac:dyDescent="0.25">
      <c r="A10" s="2"/>
      <c r="B10" s="7"/>
      <c r="C10" s="21"/>
      <c r="D10" s="21">
        <f t="shared" si="2"/>
        <v>0</v>
      </c>
      <c r="E10" s="7"/>
      <c r="F10" s="21"/>
      <c r="G10" s="21">
        <f t="shared" si="0"/>
        <v>0</v>
      </c>
      <c r="H10" s="7" t="s">
        <v>50</v>
      </c>
      <c r="I10" s="21">
        <v>15</v>
      </c>
      <c r="J10" s="21">
        <f t="shared" ref="J10" si="3">I10*$B$36</f>
        <v>105</v>
      </c>
    </row>
    <row r="11" spans="1:10" x14ac:dyDescent="0.25">
      <c r="A11" s="14" t="s">
        <v>15</v>
      </c>
      <c r="B11" s="8"/>
      <c r="C11" s="15">
        <f>SUM(C3:C10)</f>
        <v>163</v>
      </c>
      <c r="D11" s="15">
        <f>SUM(D3:D10)</f>
        <v>1141</v>
      </c>
      <c r="E11" s="8"/>
      <c r="F11" s="15">
        <f>SUM(F3:F10)</f>
        <v>163</v>
      </c>
      <c r="G11" s="15">
        <f t="shared" ref="G11:J11" si="4">SUM(G3:G10)</f>
        <v>1141</v>
      </c>
      <c r="H11" s="15"/>
      <c r="I11" s="15">
        <f t="shared" si="4"/>
        <v>160</v>
      </c>
      <c r="J11" s="15">
        <f t="shared" si="4"/>
        <v>1120</v>
      </c>
    </row>
    <row r="12" spans="1:10" ht="23.1" customHeight="1" x14ac:dyDescent="0.25">
      <c r="A12" s="56" t="s">
        <v>7</v>
      </c>
      <c r="B12" s="10" t="s">
        <v>32</v>
      </c>
      <c r="C12" s="38" t="s">
        <v>1</v>
      </c>
      <c r="D12" s="37" t="s">
        <v>2</v>
      </c>
      <c r="E12" s="51" t="s">
        <v>33</v>
      </c>
      <c r="F12" s="38" t="s">
        <v>1</v>
      </c>
      <c r="G12" s="37" t="s">
        <v>2</v>
      </c>
      <c r="H12" s="23" t="s">
        <v>34</v>
      </c>
      <c r="I12" s="38" t="s">
        <v>1</v>
      </c>
      <c r="J12" s="37" t="s">
        <v>2</v>
      </c>
    </row>
    <row r="13" spans="1:10" ht="14.45" customHeight="1" x14ac:dyDescent="0.25">
      <c r="A13" s="57"/>
      <c r="B13" s="17" t="s">
        <v>17</v>
      </c>
      <c r="C13" s="4">
        <v>30</v>
      </c>
      <c r="D13" s="4">
        <f t="shared" ref="D13:D19" si="5">C13*B$36</f>
        <v>210</v>
      </c>
      <c r="E13" s="17" t="s">
        <v>17</v>
      </c>
      <c r="F13" s="4">
        <v>30</v>
      </c>
      <c r="G13" s="4">
        <f t="shared" ref="G13:G19" si="6">F13*B$36</f>
        <v>210</v>
      </c>
      <c r="H13" s="17" t="s">
        <v>17</v>
      </c>
      <c r="I13" s="4">
        <v>30</v>
      </c>
      <c r="J13" s="4">
        <f t="shared" ref="J13:J19" si="7">I13*B$36</f>
        <v>210</v>
      </c>
    </row>
    <row r="14" spans="1:10" ht="14.45" customHeight="1" x14ac:dyDescent="0.25">
      <c r="A14" s="57"/>
      <c r="B14" s="17" t="s">
        <v>51</v>
      </c>
      <c r="C14" s="4">
        <v>50</v>
      </c>
      <c r="D14" s="4">
        <f t="shared" si="5"/>
        <v>350</v>
      </c>
      <c r="E14" s="17" t="s">
        <v>51</v>
      </c>
      <c r="F14" s="4">
        <v>50</v>
      </c>
      <c r="G14" s="4">
        <f t="shared" si="6"/>
        <v>350</v>
      </c>
      <c r="H14" s="17" t="s">
        <v>51</v>
      </c>
      <c r="I14" s="4">
        <v>50</v>
      </c>
      <c r="J14" s="4">
        <f t="shared" si="7"/>
        <v>350</v>
      </c>
    </row>
    <row r="15" spans="1:10" ht="14.45" customHeight="1" x14ac:dyDescent="0.25">
      <c r="A15" s="57"/>
      <c r="B15" s="17" t="s">
        <v>38</v>
      </c>
      <c r="C15" s="4">
        <v>50</v>
      </c>
      <c r="D15" s="4">
        <f t="shared" si="5"/>
        <v>350</v>
      </c>
      <c r="E15" s="17" t="s">
        <v>8</v>
      </c>
      <c r="F15" s="4">
        <v>50</v>
      </c>
      <c r="G15" s="4">
        <f t="shared" si="6"/>
        <v>350</v>
      </c>
      <c r="H15" s="17" t="s">
        <v>39</v>
      </c>
      <c r="I15" s="4">
        <v>50</v>
      </c>
      <c r="J15" s="4">
        <f t="shared" si="7"/>
        <v>350</v>
      </c>
    </row>
    <row r="16" spans="1:10" ht="14.45" customHeight="1" x14ac:dyDescent="0.25">
      <c r="A16" s="57"/>
      <c r="B16" s="17" t="s">
        <v>5</v>
      </c>
      <c r="C16" s="19">
        <v>10</v>
      </c>
      <c r="D16" s="19">
        <f t="shared" si="5"/>
        <v>70</v>
      </c>
      <c r="E16" s="17" t="s">
        <v>5</v>
      </c>
      <c r="F16" s="19">
        <v>10</v>
      </c>
      <c r="G16" s="19">
        <f t="shared" si="6"/>
        <v>70</v>
      </c>
      <c r="H16" s="17" t="s">
        <v>5</v>
      </c>
      <c r="I16" s="4">
        <v>10</v>
      </c>
      <c r="J16" s="4">
        <f t="shared" si="7"/>
        <v>70</v>
      </c>
    </row>
    <row r="17" spans="1:10" ht="14.45" customHeight="1" x14ac:dyDescent="0.25">
      <c r="A17" s="57"/>
      <c r="B17" s="17" t="s">
        <v>4</v>
      </c>
      <c r="C17" s="19">
        <v>3</v>
      </c>
      <c r="D17" s="19">
        <f t="shared" si="5"/>
        <v>21</v>
      </c>
      <c r="E17" s="17" t="s">
        <v>4</v>
      </c>
      <c r="F17" s="19">
        <v>3</v>
      </c>
      <c r="G17" s="19">
        <f t="shared" si="6"/>
        <v>21</v>
      </c>
      <c r="H17" s="17" t="s">
        <v>4</v>
      </c>
      <c r="I17" s="4">
        <v>3</v>
      </c>
      <c r="J17" s="4">
        <f t="shared" si="7"/>
        <v>21</v>
      </c>
    </row>
    <row r="18" spans="1:10" ht="14.45" customHeight="1" x14ac:dyDescent="0.25">
      <c r="A18" s="57"/>
      <c r="B18" s="17" t="s">
        <v>9</v>
      </c>
      <c r="C18" s="19">
        <v>10</v>
      </c>
      <c r="D18" s="19">
        <f t="shared" si="5"/>
        <v>70</v>
      </c>
      <c r="E18" s="17" t="s">
        <v>9</v>
      </c>
      <c r="F18" s="19">
        <v>10</v>
      </c>
      <c r="G18" s="19">
        <f t="shared" si="6"/>
        <v>70</v>
      </c>
      <c r="H18" s="17" t="s">
        <v>9</v>
      </c>
      <c r="I18" s="4">
        <v>10</v>
      </c>
      <c r="J18" s="4">
        <f t="shared" si="7"/>
        <v>70</v>
      </c>
    </row>
    <row r="19" spans="1:10" ht="14.45" customHeight="1" x14ac:dyDescent="0.25">
      <c r="A19" s="57"/>
      <c r="B19" s="42" t="s">
        <v>3</v>
      </c>
      <c r="C19" s="53">
        <v>30</v>
      </c>
      <c r="D19" s="4">
        <f t="shared" si="5"/>
        <v>210</v>
      </c>
      <c r="E19" s="42" t="s">
        <v>3</v>
      </c>
      <c r="F19" s="52">
        <v>30</v>
      </c>
      <c r="G19" s="4">
        <f t="shared" si="6"/>
        <v>210</v>
      </c>
      <c r="H19" s="42" t="s">
        <v>3</v>
      </c>
      <c r="I19" s="52">
        <v>30</v>
      </c>
      <c r="J19" s="4">
        <f t="shared" si="7"/>
        <v>210</v>
      </c>
    </row>
    <row r="20" spans="1:10" ht="14.45" customHeight="1" x14ac:dyDescent="0.25">
      <c r="A20" s="27" t="s">
        <v>16</v>
      </c>
      <c r="B20" s="25"/>
      <c r="C20" s="26">
        <f t="shared" ref="C20:D20" si="8">SUM(C13:C19)</f>
        <v>183</v>
      </c>
      <c r="D20" s="26">
        <f t="shared" si="8"/>
        <v>1281</v>
      </c>
      <c r="E20" s="26"/>
      <c r="F20" s="26">
        <f>SUM(F13:F19)</f>
        <v>183</v>
      </c>
      <c r="G20" s="26">
        <f t="shared" ref="G20:J20" si="9">SUM(G13:G19)</f>
        <v>1281</v>
      </c>
      <c r="H20" s="26"/>
      <c r="I20" s="26">
        <f t="shared" si="9"/>
        <v>183</v>
      </c>
      <c r="J20" s="26">
        <f t="shared" si="9"/>
        <v>1281</v>
      </c>
    </row>
    <row r="21" spans="1:10" ht="25.5" x14ac:dyDescent="0.25">
      <c r="A21" s="58" t="s">
        <v>10</v>
      </c>
      <c r="B21" s="9" t="s">
        <v>32</v>
      </c>
      <c r="C21" s="39" t="s">
        <v>1</v>
      </c>
      <c r="D21" s="20" t="s">
        <v>2</v>
      </c>
      <c r="E21" s="28" t="s">
        <v>33</v>
      </c>
      <c r="F21" s="39" t="s">
        <v>1</v>
      </c>
      <c r="G21" s="3"/>
      <c r="H21" s="6" t="s">
        <v>34</v>
      </c>
      <c r="I21" s="39" t="s">
        <v>1</v>
      </c>
      <c r="J21" s="20" t="s">
        <v>2</v>
      </c>
    </row>
    <row r="22" spans="1:10" x14ac:dyDescent="0.25">
      <c r="A22" s="59"/>
      <c r="B22" s="40" t="s">
        <v>37</v>
      </c>
      <c r="C22" s="41">
        <v>80</v>
      </c>
      <c r="D22" s="21">
        <f t="shared" ref="D22:D29" si="10">C22*B$36</f>
        <v>560</v>
      </c>
      <c r="E22" s="40" t="s">
        <v>52</v>
      </c>
      <c r="F22" s="41">
        <v>100</v>
      </c>
      <c r="G22" s="21">
        <f t="shared" ref="G22:G29" si="11">F22*B$36</f>
        <v>700</v>
      </c>
      <c r="H22" s="40" t="s">
        <v>53</v>
      </c>
      <c r="I22" s="41">
        <v>80</v>
      </c>
      <c r="J22" s="21">
        <f>I22*$B$36</f>
        <v>560</v>
      </c>
    </row>
    <row r="23" spans="1:10" x14ac:dyDescent="0.25">
      <c r="A23" s="59"/>
      <c r="B23" s="29" t="s">
        <v>11</v>
      </c>
      <c r="C23" s="30">
        <v>80</v>
      </c>
      <c r="D23" s="21">
        <f t="shared" si="10"/>
        <v>560</v>
      </c>
      <c r="E23" s="29" t="s">
        <v>11</v>
      </c>
      <c r="F23" s="30">
        <v>80</v>
      </c>
      <c r="G23" s="21">
        <f t="shared" si="11"/>
        <v>560</v>
      </c>
      <c r="H23" s="29" t="s">
        <v>11</v>
      </c>
      <c r="I23" s="30">
        <v>84</v>
      </c>
      <c r="J23" s="21">
        <f t="shared" ref="J23:J32" si="12">I23*$B$36</f>
        <v>588</v>
      </c>
    </row>
    <row r="24" spans="1:10" ht="14.45" customHeight="1" x14ac:dyDescent="0.25">
      <c r="A24" s="59"/>
      <c r="B24" s="7" t="s">
        <v>5</v>
      </c>
      <c r="C24" s="21">
        <v>15</v>
      </c>
      <c r="D24" s="21">
        <f t="shared" si="10"/>
        <v>105</v>
      </c>
      <c r="E24" s="7" t="s">
        <v>5</v>
      </c>
      <c r="F24" s="21">
        <v>15</v>
      </c>
      <c r="G24" s="21">
        <f t="shared" si="11"/>
        <v>105</v>
      </c>
      <c r="H24" s="7" t="s">
        <v>5</v>
      </c>
      <c r="I24" s="21">
        <v>15</v>
      </c>
      <c r="J24" s="21">
        <f t="shared" si="12"/>
        <v>105</v>
      </c>
    </row>
    <row r="25" spans="1:10" x14ac:dyDescent="0.25">
      <c r="A25" s="59"/>
      <c r="B25" s="7" t="s">
        <v>28</v>
      </c>
      <c r="C25" s="21">
        <v>25</v>
      </c>
      <c r="D25" s="21">
        <f t="shared" si="10"/>
        <v>175</v>
      </c>
      <c r="E25" s="7" t="s">
        <v>28</v>
      </c>
      <c r="F25" s="21">
        <v>25</v>
      </c>
      <c r="G25" s="21">
        <f t="shared" si="11"/>
        <v>175</v>
      </c>
      <c r="H25" s="7" t="s">
        <v>28</v>
      </c>
      <c r="I25" s="21">
        <v>25</v>
      </c>
      <c r="J25" s="21">
        <f t="shared" si="12"/>
        <v>175</v>
      </c>
    </row>
    <row r="26" spans="1:10" x14ac:dyDescent="0.25">
      <c r="A26" s="59"/>
      <c r="B26" s="7" t="s">
        <v>12</v>
      </c>
      <c r="C26" s="21">
        <v>3</v>
      </c>
      <c r="D26" s="21">
        <f t="shared" si="10"/>
        <v>21</v>
      </c>
      <c r="E26" s="7" t="s">
        <v>12</v>
      </c>
      <c r="F26" s="21">
        <v>3</v>
      </c>
      <c r="G26" s="21">
        <f t="shared" si="11"/>
        <v>21</v>
      </c>
      <c r="H26" s="7" t="s">
        <v>12</v>
      </c>
      <c r="I26" s="21">
        <v>3</v>
      </c>
      <c r="J26" s="21">
        <f t="shared" si="12"/>
        <v>21</v>
      </c>
    </row>
    <row r="27" spans="1:10" x14ac:dyDescent="0.25">
      <c r="A27" s="59"/>
      <c r="B27" s="7" t="s">
        <v>31</v>
      </c>
      <c r="C27" s="21">
        <v>40</v>
      </c>
      <c r="D27" s="21">
        <f t="shared" si="10"/>
        <v>280</v>
      </c>
      <c r="E27" s="7" t="s">
        <v>31</v>
      </c>
      <c r="F27" s="21">
        <v>40</v>
      </c>
      <c r="G27" s="21">
        <f t="shared" si="11"/>
        <v>280</v>
      </c>
      <c r="H27" s="7" t="s">
        <v>31</v>
      </c>
      <c r="I27" s="21">
        <v>40</v>
      </c>
      <c r="J27" s="21">
        <f t="shared" si="12"/>
        <v>280</v>
      </c>
    </row>
    <row r="28" spans="1:10" x14ac:dyDescent="0.25">
      <c r="A28" s="59"/>
      <c r="B28" s="7" t="s">
        <v>29</v>
      </c>
      <c r="C28" s="21">
        <v>2</v>
      </c>
      <c r="D28" s="21">
        <f t="shared" si="10"/>
        <v>14</v>
      </c>
      <c r="E28" s="7" t="s">
        <v>41</v>
      </c>
      <c r="F28" s="21">
        <v>2</v>
      </c>
      <c r="G28" s="21">
        <f t="shared" si="11"/>
        <v>14</v>
      </c>
      <c r="H28" s="7" t="s">
        <v>29</v>
      </c>
      <c r="I28" s="21">
        <v>2</v>
      </c>
      <c r="J28" s="21">
        <f t="shared" si="12"/>
        <v>14</v>
      </c>
    </row>
    <row r="29" spans="1:10" x14ac:dyDescent="0.25">
      <c r="A29" s="59"/>
      <c r="B29" s="7" t="s">
        <v>13</v>
      </c>
      <c r="C29" s="21">
        <v>5</v>
      </c>
      <c r="D29" s="21">
        <f t="shared" si="10"/>
        <v>35</v>
      </c>
      <c r="E29" s="7" t="s">
        <v>13</v>
      </c>
      <c r="F29" s="21">
        <v>5</v>
      </c>
      <c r="G29" s="21">
        <f t="shared" si="11"/>
        <v>35</v>
      </c>
      <c r="H29" s="7" t="s">
        <v>13</v>
      </c>
      <c r="I29" s="21">
        <v>5</v>
      </c>
      <c r="J29" s="21">
        <f t="shared" si="12"/>
        <v>35</v>
      </c>
    </row>
    <row r="30" spans="1:10" x14ac:dyDescent="0.25">
      <c r="A30" s="59"/>
      <c r="B30" s="49"/>
      <c r="C30" s="5"/>
      <c r="D30" s="21">
        <f t="shared" ref="D30:D32" si="13">C30*B$36</f>
        <v>0</v>
      </c>
      <c r="E30" s="49"/>
      <c r="F30" s="5"/>
      <c r="G30" s="21"/>
      <c r="H30" s="49"/>
      <c r="I30" s="5"/>
      <c r="J30" s="21">
        <f t="shared" si="12"/>
        <v>0</v>
      </c>
    </row>
    <row r="31" spans="1:10" x14ac:dyDescent="0.25">
      <c r="A31" s="59"/>
      <c r="B31" s="7"/>
      <c r="C31" s="21"/>
      <c r="D31" s="21">
        <f t="shared" si="13"/>
        <v>0</v>
      </c>
      <c r="E31" s="7"/>
      <c r="F31" s="21"/>
      <c r="G31" s="21">
        <f>F31*B$36</f>
        <v>0</v>
      </c>
      <c r="H31" s="7"/>
      <c r="I31" s="21"/>
      <c r="J31" s="21">
        <f t="shared" si="12"/>
        <v>0</v>
      </c>
    </row>
    <row r="32" spans="1:10" x14ac:dyDescent="0.25">
      <c r="A32" s="60"/>
      <c r="B32" s="7"/>
      <c r="C32" s="21"/>
      <c r="D32" s="21">
        <f t="shared" si="13"/>
        <v>0</v>
      </c>
      <c r="E32" s="7"/>
      <c r="F32" s="21"/>
      <c r="G32" s="21">
        <f>F32*B$36</f>
        <v>0</v>
      </c>
      <c r="H32" s="7"/>
      <c r="I32" s="21"/>
      <c r="J32" s="21">
        <f t="shared" si="12"/>
        <v>0</v>
      </c>
    </row>
    <row r="33" spans="1:10" ht="14.45" customHeight="1" x14ac:dyDescent="0.25">
      <c r="A33" s="18" t="s">
        <v>16</v>
      </c>
      <c r="B33" s="14"/>
      <c r="C33" s="14">
        <f>SUM(C22:C32)</f>
        <v>250</v>
      </c>
      <c r="D33" s="14">
        <f>SUM(D23:D29)</f>
        <v>1190</v>
      </c>
      <c r="E33" s="14"/>
      <c r="F33" s="14">
        <f>SUM(F22:F31)</f>
        <v>270</v>
      </c>
      <c r="G33" s="14">
        <f>SUM(G23:G31)</f>
        <v>1190</v>
      </c>
      <c r="H33" s="14"/>
      <c r="I33" s="14">
        <f>SUM(I22:I32)</f>
        <v>254</v>
      </c>
      <c r="J33" s="14">
        <f t="shared" ref="J33" si="14">SUM(J23:J32)</f>
        <v>1218</v>
      </c>
    </row>
    <row r="34" spans="1:10" ht="45" x14ac:dyDescent="0.25">
      <c r="A34" s="31" t="s">
        <v>18</v>
      </c>
      <c r="B34" s="33" t="s">
        <v>36</v>
      </c>
      <c r="C34" s="34">
        <v>40</v>
      </c>
      <c r="D34" s="34">
        <f>C34*5</f>
        <v>200</v>
      </c>
      <c r="E34" s="32"/>
      <c r="F34" s="34">
        <v>40</v>
      </c>
      <c r="G34" s="34">
        <f>F34*5</f>
        <v>200</v>
      </c>
      <c r="H34" s="32"/>
      <c r="I34" s="34">
        <v>40</v>
      </c>
      <c r="J34" s="34">
        <f>I34*5</f>
        <v>200</v>
      </c>
    </row>
    <row r="35" spans="1:10" x14ac:dyDescent="0.25">
      <c r="A35" s="35" t="s">
        <v>19</v>
      </c>
      <c r="B35" s="36"/>
      <c r="C35" s="50">
        <f>C11+C34+C33+C20</f>
        <v>636</v>
      </c>
      <c r="D35" s="50">
        <f t="shared" ref="D35:J35" si="15">D11+D34+D33+D20</f>
        <v>3812</v>
      </c>
      <c r="E35" s="50">
        <f t="shared" si="15"/>
        <v>0</v>
      </c>
      <c r="F35" s="50">
        <f t="shared" si="15"/>
        <v>656</v>
      </c>
      <c r="G35" s="50">
        <f t="shared" si="15"/>
        <v>3812</v>
      </c>
      <c r="H35" s="50">
        <f t="shared" si="15"/>
        <v>0</v>
      </c>
      <c r="I35" s="50">
        <f t="shared" si="15"/>
        <v>637</v>
      </c>
      <c r="J35" s="50">
        <f t="shared" si="15"/>
        <v>3819</v>
      </c>
    </row>
    <row r="36" spans="1:10" x14ac:dyDescent="0.25">
      <c r="A36" s="13" t="s">
        <v>14</v>
      </c>
      <c r="B36" s="13">
        <v>7</v>
      </c>
    </row>
    <row r="37" spans="1:10" ht="15.75" thickBot="1" x14ac:dyDescent="0.3"/>
    <row r="38" spans="1:10" ht="39.75" thickBot="1" x14ac:dyDescent="0.3">
      <c r="A38" s="43" t="s">
        <v>21</v>
      </c>
      <c r="B38" s="43" t="s">
        <v>22</v>
      </c>
      <c r="C38" s="43" t="s">
        <v>23</v>
      </c>
      <c r="D38" s="43" t="s">
        <v>24</v>
      </c>
      <c r="E38" s="61" t="s">
        <v>54</v>
      </c>
    </row>
    <row r="39" spans="1:10" ht="27" thickBot="1" x14ac:dyDescent="0.3">
      <c r="A39" s="44" t="s">
        <v>47</v>
      </c>
      <c r="B39" s="44" t="s">
        <v>43</v>
      </c>
      <c r="C39" s="45"/>
      <c r="D39" s="44"/>
    </row>
    <row r="40" spans="1:10" ht="27" thickBot="1" x14ac:dyDescent="0.3">
      <c r="A40" s="44" t="s">
        <v>47</v>
      </c>
      <c r="B40" s="44" t="s">
        <v>42</v>
      </c>
      <c r="C40" s="45"/>
      <c r="D40" s="44"/>
    </row>
    <row r="41" spans="1:10" ht="27" thickBot="1" x14ac:dyDescent="0.3">
      <c r="A41" s="44" t="s">
        <v>47</v>
      </c>
      <c r="B41" s="44" t="s">
        <v>44</v>
      </c>
      <c r="C41" s="45"/>
      <c r="D41" s="44"/>
    </row>
    <row r="42" spans="1:10" ht="27" thickBot="1" x14ac:dyDescent="0.3">
      <c r="A42" s="44" t="s">
        <v>47</v>
      </c>
      <c r="B42" s="44" t="s">
        <v>11</v>
      </c>
      <c r="C42" s="45"/>
      <c r="D42" s="44"/>
    </row>
    <row r="43" spans="1:10" ht="27" thickBot="1" x14ac:dyDescent="0.3">
      <c r="A43" s="44" t="s">
        <v>45</v>
      </c>
      <c r="B43" s="44" t="s">
        <v>46</v>
      </c>
      <c r="C43" s="45"/>
      <c r="D43" s="44"/>
    </row>
    <row r="44" spans="1:10" ht="15.75" thickBot="1" x14ac:dyDescent="0.3">
      <c r="A44" s="44" t="s">
        <v>49</v>
      </c>
      <c r="B44" s="44" t="s">
        <v>48</v>
      </c>
      <c r="C44" s="45"/>
      <c r="D44" s="44"/>
    </row>
    <row r="45" spans="1:10" ht="15.75" thickBot="1" x14ac:dyDescent="0.3">
      <c r="A45" s="44"/>
      <c r="B45" s="44"/>
      <c r="C45" s="45"/>
      <c r="D45" s="44"/>
    </row>
    <row r="46" spans="1:10" ht="15.75" thickBot="1" x14ac:dyDescent="0.3">
      <c r="A46" s="44"/>
      <c r="B46" s="44"/>
      <c r="C46" s="45"/>
      <c r="D46" s="44"/>
    </row>
    <row r="47" spans="1:10" ht="15.75" thickBot="1" x14ac:dyDescent="0.3">
      <c r="A47" s="44"/>
      <c r="B47" s="44"/>
      <c r="C47" s="45"/>
      <c r="D47" s="44"/>
    </row>
    <row r="48" spans="1:10" ht="15.75" thickBot="1" x14ac:dyDescent="0.3">
      <c r="A48" s="44"/>
      <c r="B48" s="44"/>
      <c r="C48" s="45"/>
      <c r="D48" s="44"/>
    </row>
    <row r="49" spans="1:4" ht="15.75" thickBot="1" x14ac:dyDescent="0.3">
      <c r="A49" s="44"/>
      <c r="B49" s="44"/>
      <c r="C49" s="45"/>
      <c r="D49" s="44"/>
    </row>
    <row r="50" spans="1:4" ht="15.75" thickBot="1" x14ac:dyDescent="0.3">
      <c r="A50" s="44"/>
      <c r="B50" s="44"/>
      <c r="C50" s="45"/>
      <c r="D50" s="44"/>
    </row>
    <row r="51" spans="1:4" ht="15.75" thickBot="1" x14ac:dyDescent="0.3">
      <c r="A51" s="44"/>
      <c r="B51" s="44"/>
      <c r="C51" s="45"/>
      <c r="D51" s="44"/>
    </row>
    <row r="52" spans="1:4" ht="15.75" thickBot="1" x14ac:dyDescent="0.3">
      <c r="A52" s="44"/>
      <c r="B52" s="44"/>
      <c r="C52" s="45"/>
      <c r="D52" s="44"/>
    </row>
    <row r="53" spans="1:4" ht="15.75" thickBot="1" x14ac:dyDescent="0.3">
      <c r="A53" s="44"/>
      <c r="B53" s="44"/>
      <c r="C53" s="45"/>
      <c r="D53" s="48"/>
    </row>
    <row r="54" spans="1:4" ht="15.75" thickBot="1" x14ac:dyDescent="0.3">
      <c r="A54" s="46"/>
      <c r="B54" s="44"/>
      <c r="C54" s="45"/>
      <c r="D54" s="47"/>
    </row>
    <row r="55" spans="1:4" ht="15.75" thickBot="1" x14ac:dyDescent="0.3">
      <c r="A55" s="44"/>
      <c r="B55" s="44"/>
      <c r="C55" s="45"/>
      <c r="D55" s="44"/>
    </row>
    <row r="56" spans="1:4" ht="15.75" thickBot="1" x14ac:dyDescent="0.3">
      <c r="A56" s="44"/>
      <c r="B56" s="44"/>
      <c r="C56" s="45"/>
      <c r="D56" s="44"/>
    </row>
    <row r="57" spans="1:4" ht="15.75" thickBot="1" x14ac:dyDescent="0.3">
      <c r="A57" s="44"/>
      <c r="B57" s="44"/>
      <c r="C57" s="45"/>
      <c r="D57" s="44"/>
    </row>
    <row r="58" spans="1:4" ht="15.75" thickBot="1" x14ac:dyDescent="0.3">
      <c r="A58" s="44"/>
      <c r="B58" s="44"/>
      <c r="C58" s="45"/>
      <c r="D58" s="44"/>
    </row>
    <row r="59" spans="1:4" ht="15.75" thickBot="1" x14ac:dyDescent="0.3">
      <c r="A59" s="44"/>
      <c r="B59" s="44"/>
      <c r="C59" s="45"/>
      <c r="D59" s="44"/>
    </row>
    <row r="60" spans="1:4" ht="15.75" thickBot="1" x14ac:dyDescent="0.3">
      <c r="A60" s="44"/>
      <c r="B60" s="44"/>
      <c r="C60" s="45"/>
      <c r="D60" s="44"/>
    </row>
    <row r="61" spans="1:4" ht="15.75" thickBot="1" x14ac:dyDescent="0.3">
      <c r="A61" s="44"/>
      <c r="B61" s="44"/>
      <c r="C61" s="45"/>
      <c r="D61" s="44"/>
    </row>
    <row r="62" spans="1:4" ht="15.75" thickBot="1" x14ac:dyDescent="0.3">
      <c r="A62" s="44"/>
      <c r="B62" s="44"/>
      <c r="C62" s="45"/>
      <c r="D62" s="44"/>
    </row>
    <row r="63" spans="1:4" ht="15.75" thickBot="1" x14ac:dyDescent="0.3">
      <c r="A63" s="44"/>
      <c r="B63" s="44"/>
      <c r="C63" s="45"/>
      <c r="D63" s="44"/>
    </row>
    <row r="64" spans="1:4" ht="15.75" thickBot="1" x14ac:dyDescent="0.3">
      <c r="A64" s="44"/>
      <c r="B64" s="44"/>
      <c r="C64" s="45"/>
      <c r="D64" s="44"/>
    </row>
    <row r="65" spans="1:4" ht="15.75" thickBot="1" x14ac:dyDescent="0.3">
      <c r="A65" s="44"/>
      <c r="B65" s="44"/>
      <c r="C65" s="45"/>
      <c r="D65" s="44"/>
    </row>
    <row r="66" spans="1:4" ht="15.75" thickBot="1" x14ac:dyDescent="0.3">
      <c r="A66" s="44"/>
      <c r="B66" s="44"/>
      <c r="C66" s="45"/>
      <c r="D66" s="44"/>
    </row>
    <row r="67" spans="1:4" ht="15.75" thickBot="1" x14ac:dyDescent="0.3">
      <c r="A67" s="44"/>
      <c r="B67" s="44"/>
      <c r="C67" s="45"/>
      <c r="D67" s="44"/>
    </row>
    <row r="68" spans="1:4" ht="15.75" thickBot="1" x14ac:dyDescent="0.3">
      <c r="A68" s="44"/>
      <c r="B68" s="44"/>
      <c r="C68" s="45"/>
      <c r="D68" s="44"/>
    </row>
    <row r="69" spans="1:4" ht="15.75" thickBot="1" x14ac:dyDescent="0.3">
      <c r="A69" s="44"/>
      <c r="B69" s="44"/>
      <c r="C69" s="45"/>
      <c r="D69" s="44"/>
    </row>
  </sheetData>
  <autoFilter ref="A38:D38" xr:uid="{00000000-0001-0000-0000-000000000000}">
    <sortState xmlns:xlrd2="http://schemas.microsoft.com/office/spreadsheetml/2017/richdata2" ref="A39:D69">
      <sortCondition ref="D38"/>
    </sortState>
  </autoFilter>
  <mergeCells count="3">
    <mergeCell ref="A1:J1"/>
    <mergeCell ref="A12:A19"/>
    <mergeCell ref="A21:A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Avagyan, Maria</cp:lastModifiedBy>
  <dcterms:created xsi:type="dcterms:W3CDTF">2022-04-25T15:03:08Z</dcterms:created>
  <dcterms:modified xsi:type="dcterms:W3CDTF">2022-05-18T13:03:26Z</dcterms:modified>
</cp:coreProperties>
</file>