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РАБОТА\001. ТК ЗЕБРА\2022-2023\2023_07_09-23 ВЕЛОПОХОД\ОТЧЁТ О ВЕЛОПОХОДЕ ПЕНЗЕНСКОЕ КОЛЬЦО-2023\Прикладные документы\"/>
    </mc:Choice>
  </mc:AlternateContent>
  <xr:revisionPtr revIDLastSave="0" documentId="13_ncr:1_{012406C9-AA46-461E-B074-C1EF695504C3}" xr6:coauthVersionLast="47" xr6:coauthVersionMax="47" xr10:uidLastSave="{00000000-0000-0000-0000-000000000000}"/>
  <bookViews>
    <workbookView xWindow="-120" yWindow="-120" windowWidth="29040" windowHeight="15840" xr2:uid="{F23186F8-280E-4D29-8C47-F9DCF743769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  <c r="C40" i="1"/>
  <c r="C38" i="1"/>
  <c r="C41" i="1"/>
  <c r="C37" i="1"/>
  <c r="C33" i="1"/>
  <c r="C34" i="1" s="1"/>
  <c r="C36" i="1" l="1"/>
  <c r="C35" i="1"/>
</calcChain>
</file>

<file path=xl/sharedStrings.xml><?xml version="1.0" encoding="utf-8"?>
<sst xmlns="http://schemas.openxmlformats.org/spreadsheetml/2006/main" count="56" uniqueCount="46">
  <si>
    <t>Список снаряжения</t>
  </si>
  <si>
    <t>Вес, грамм</t>
  </si>
  <si>
    <t>Примечания</t>
  </si>
  <si>
    <t>Тент</t>
  </si>
  <si>
    <t>Горелка 1</t>
  </si>
  <si>
    <t>Track «Quick», пьезо + переходник цанга</t>
  </si>
  <si>
    <t>Экран</t>
  </si>
  <si>
    <t>8 секций, высота 24см, охват 68см</t>
  </si>
  <si>
    <t>Газовый баллон 1</t>
  </si>
  <si>
    <t>Газовый баллон 2</t>
  </si>
  <si>
    <t>Кухня</t>
  </si>
  <si>
    <t>Ortlieb Water-Bag</t>
  </si>
  <si>
    <t>Пила складная</t>
  </si>
  <si>
    <t>Трос 5м с замком</t>
  </si>
  <si>
    <t>Ремнабор групповой</t>
  </si>
  <si>
    <t>Аптечка групповая</t>
  </si>
  <si>
    <t>Навигационное оборудование/карты штурмана</t>
  </si>
  <si>
    <t>Фотоаппарат тех.фотографа</t>
  </si>
  <si>
    <t>Набор посуды</t>
  </si>
  <si>
    <t>Распределение веса по группе</t>
  </si>
  <si>
    <t>Общий вес</t>
  </si>
  <si>
    <t>Средний вес на чел:</t>
  </si>
  <si>
    <t>Количество участников</t>
  </si>
  <si>
    <t>Вес на М:</t>
  </si>
  <si>
    <t>М</t>
  </si>
  <si>
    <t>Вес на Ж:</t>
  </si>
  <si>
    <t>Ж</t>
  </si>
  <si>
    <t>Палатка 3-хместная</t>
  </si>
  <si>
    <t>Tramp Mountain 3</t>
  </si>
  <si>
    <t>Campus OTTAWA 3</t>
  </si>
  <si>
    <t>NOVA TOUR, 2х3м, 70 г/м, с оттяжками</t>
  </si>
  <si>
    <t>Газовые баллоны с цанговым захватом СИБИАР, 220 г</t>
  </si>
  <si>
    <t>Газовый баллон 3</t>
  </si>
  <si>
    <t>Газовый баллон 4</t>
  </si>
  <si>
    <t>Газовый баллон 5</t>
  </si>
  <si>
    <t>Газовый баллон 6</t>
  </si>
  <si>
    <t>Газовый баллон 7</t>
  </si>
  <si>
    <t>Газовый баллон 8</t>
  </si>
  <si>
    <t>Бурдюк 5 л</t>
  </si>
  <si>
    <t>(2 доски, скатерть, половник, прихватка, губка, спички, небольшие пакеты, нож, тёрка)</t>
  </si>
  <si>
    <t>Каны 5 и 4 л, нержавеющая сталь
Сковорода, алюминий</t>
  </si>
  <si>
    <t>Скубашевский П.А.</t>
  </si>
  <si>
    <t>Скубашевская Е.О.</t>
  </si>
  <si>
    <t>Макарова В. С.</t>
  </si>
  <si>
    <t>Чистякова У. А.</t>
  </si>
  <si>
    <t>Белозёров Е.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</si>
</sst>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</font>
    <font>
      <sz val="8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5" tint="0.59999389629810485"/>
        <bgColor rgb="FFC9DAF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rgb="FFC9DAF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rgb="FFF6B26B"/>
      </patternFill>
    </fill>
  </fills>
  <borders count="16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CCCCCC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vertical="top" wrapText="1"/>
    </xf>
    <xf numFmtId="0" fontId="9" fillId="4" borderId="8" xfId="0" applyFont="1" applyFill="1" applyBorder="1" applyAlignment="1">
      <alignment vertical="top" wrapText="1"/>
    </xf>
    <xf numFmtId="0" fontId="10" fillId="7" borderId="8" xfId="0" applyFont="1" applyFill="1" applyBorder="1" applyAlignment="1">
      <alignment vertical="top" wrapText="1"/>
    </xf>
    <xf numFmtId="0" fontId="9" fillId="8" borderId="8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9DA9B-84A8-4F34-8187-5A17A1AEFE9B}">
  <dimension ref="B3:E41"/>
  <sheetViews>
    <sheetView tabSelected="1" zoomScale="70" zoomScaleNormal="70" workbookViewId="0">
      <selection activeCell="C40" sqref="C40"/>
    </sheetView>
  </sheetViews>
  <sheetFormatPr defaultRowHeight="15" x14ac:dyDescent="0.25"/>
  <cols>
    <col min="2" max="2" width="34.7109375" customWidth="1"/>
    <col min="3" max="3" width="23.5703125" customWidth="1"/>
    <col min="4" max="4" width="39" customWidth="1"/>
    <col min="5" max="5" width="17.7109375" customWidth="1"/>
  </cols>
  <sheetData>
    <row r="3" spans="2:4" x14ac:dyDescent="0.25">
      <c r="B3" s="33" t="s">
        <v>0</v>
      </c>
      <c r="C3" s="33"/>
      <c r="D3" s="33"/>
    </row>
    <row r="4" spans="2:4" ht="15.75" thickBot="1" x14ac:dyDescent="0.3">
      <c r="B4" s="1"/>
    </row>
    <row r="5" spans="2:4" x14ac:dyDescent="0.25">
      <c r="B5" s="27" t="s">
        <v>0</v>
      </c>
      <c r="C5" s="28" t="s">
        <v>1</v>
      </c>
      <c r="D5" s="28" t="s">
        <v>2</v>
      </c>
    </row>
    <row r="6" spans="2:4" ht="22.5" customHeight="1" x14ac:dyDescent="0.25">
      <c r="B6" s="11" t="s">
        <v>27</v>
      </c>
      <c r="C6" s="12">
        <v>3200</v>
      </c>
      <c r="D6" s="11" t="s">
        <v>28</v>
      </c>
    </row>
    <row r="7" spans="2:4" ht="22.5" hidden="1" customHeight="1" x14ac:dyDescent="0.25">
      <c r="B7" s="11" t="s">
        <v>27</v>
      </c>
      <c r="C7" s="12"/>
      <c r="D7" s="11" t="s">
        <v>29</v>
      </c>
    </row>
    <row r="8" spans="2:4" ht="22.5" customHeight="1" x14ac:dyDescent="0.25">
      <c r="B8" s="13" t="s">
        <v>3</v>
      </c>
      <c r="C8" s="14">
        <v>615</v>
      </c>
      <c r="D8" s="13" t="s">
        <v>30</v>
      </c>
    </row>
    <row r="9" spans="2:4" hidden="1" x14ac:dyDescent="0.25">
      <c r="B9" s="11" t="s">
        <v>4</v>
      </c>
      <c r="C9" s="12"/>
      <c r="D9" s="15"/>
    </row>
    <row r="10" spans="2:4" ht="20.25" customHeight="1" x14ac:dyDescent="0.25">
      <c r="B10" s="13" t="s">
        <v>4</v>
      </c>
      <c r="C10" s="14">
        <v>238</v>
      </c>
      <c r="D10" s="13" t="s">
        <v>5</v>
      </c>
    </row>
    <row r="11" spans="2:4" ht="19.5" customHeight="1" x14ac:dyDescent="0.25">
      <c r="B11" s="11" t="s">
        <v>6</v>
      </c>
      <c r="C11" s="12">
        <v>212</v>
      </c>
      <c r="D11" s="11" t="s">
        <v>7</v>
      </c>
    </row>
    <row r="12" spans="2:4" ht="27" customHeight="1" x14ac:dyDescent="0.25">
      <c r="B12" s="13" t="s">
        <v>8</v>
      </c>
      <c r="C12" s="14">
        <v>300</v>
      </c>
      <c r="D12" s="13" t="s">
        <v>31</v>
      </c>
    </row>
    <row r="13" spans="2:4" ht="25.5" x14ac:dyDescent="0.25">
      <c r="B13" s="11" t="s">
        <v>9</v>
      </c>
      <c r="C13" s="14">
        <v>300</v>
      </c>
      <c r="D13" s="13" t="s">
        <v>31</v>
      </c>
    </row>
    <row r="14" spans="2:4" ht="25.5" x14ac:dyDescent="0.25">
      <c r="B14" s="13" t="s">
        <v>32</v>
      </c>
      <c r="C14" s="14">
        <v>300</v>
      </c>
      <c r="D14" s="13" t="s">
        <v>31</v>
      </c>
    </row>
    <row r="15" spans="2:4" ht="25.5" x14ac:dyDescent="0.25">
      <c r="B15" s="11" t="s">
        <v>33</v>
      </c>
      <c r="C15" s="14">
        <v>300</v>
      </c>
      <c r="D15" s="13" t="s">
        <v>31</v>
      </c>
    </row>
    <row r="16" spans="2:4" ht="25.5" x14ac:dyDescent="0.25">
      <c r="B16" s="13" t="s">
        <v>34</v>
      </c>
      <c r="C16" s="14">
        <v>300</v>
      </c>
      <c r="D16" s="13" t="s">
        <v>31</v>
      </c>
    </row>
    <row r="17" spans="2:4" ht="25.5" x14ac:dyDescent="0.25">
      <c r="B17" s="11" t="s">
        <v>35</v>
      </c>
      <c r="C17" s="14">
        <v>300</v>
      </c>
      <c r="D17" s="13" t="s">
        <v>31</v>
      </c>
    </row>
    <row r="18" spans="2:4" ht="25.5" x14ac:dyDescent="0.25">
      <c r="B18" s="13" t="s">
        <v>36</v>
      </c>
      <c r="C18" s="14">
        <v>300</v>
      </c>
      <c r="D18" s="13" t="s">
        <v>31</v>
      </c>
    </row>
    <row r="19" spans="2:4" ht="25.5" x14ac:dyDescent="0.25">
      <c r="B19" s="11" t="s">
        <v>37</v>
      </c>
      <c r="C19" s="14">
        <v>300</v>
      </c>
      <c r="D19" s="13" t="s">
        <v>31</v>
      </c>
    </row>
    <row r="20" spans="2:4" ht="38.25" x14ac:dyDescent="0.25">
      <c r="B20" s="13" t="s">
        <v>10</v>
      </c>
      <c r="C20" s="14">
        <v>450</v>
      </c>
      <c r="D20" s="13" t="s">
        <v>39</v>
      </c>
    </row>
    <row r="21" spans="2:4" x14ac:dyDescent="0.25">
      <c r="B21" s="11" t="s">
        <v>38</v>
      </c>
      <c r="C21" s="12">
        <v>149</v>
      </c>
      <c r="D21" s="11" t="s">
        <v>11</v>
      </c>
    </row>
    <row r="22" spans="2:4" x14ac:dyDescent="0.25">
      <c r="B22" s="11" t="s">
        <v>12</v>
      </c>
      <c r="C22" s="12">
        <v>276</v>
      </c>
      <c r="D22" s="15"/>
    </row>
    <row r="23" spans="2:4" x14ac:dyDescent="0.25">
      <c r="B23" s="13" t="s">
        <v>13</v>
      </c>
      <c r="C23" s="14">
        <v>340</v>
      </c>
      <c r="D23" s="16"/>
    </row>
    <row r="24" spans="2:4" x14ac:dyDescent="0.25">
      <c r="B24" s="11" t="s">
        <v>14</v>
      </c>
      <c r="C24" s="12">
        <v>1677</v>
      </c>
      <c r="D24" s="15"/>
    </row>
    <row r="25" spans="2:4" x14ac:dyDescent="0.25">
      <c r="B25" s="13" t="s">
        <v>15</v>
      </c>
      <c r="C25" s="14">
        <v>1100</v>
      </c>
      <c r="D25" s="16"/>
    </row>
    <row r="26" spans="2:4" ht="24" customHeight="1" x14ac:dyDescent="0.25">
      <c r="B26" s="11" t="s">
        <v>16</v>
      </c>
      <c r="C26" s="12">
        <v>178</v>
      </c>
      <c r="D26" s="15"/>
    </row>
    <row r="27" spans="2:4" ht="16.5" customHeight="1" x14ac:dyDescent="0.25">
      <c r="B27" s="13" t="s">
        <v>17</v>
      </c>
      <c r="C27" s="14">
        <v>233</v>
      </c>
      <c r="D27" s="16"/>
    </row>
    <row r="28" spans="2:4" ht="25.5" x14ac:dyDescent="0.25">
      <c r="B28" s="13" t="s">
        <v>18</v>
      </c>
      <c r="C28" s="14">
        <v>565</v>
      </c>
      <c r="D28" s="13" t="s">
        <v>40</v>
      </c>
    </row>
    <row r="29" spans="2:4" x14ac:dyDescent="0.25">
      <c r="B29" s="2"/>
    </row>
    <row r="30" spans="2:4" x14ac:dyDescent="0.25">
      <c r="B30" s="2"/>
    </row>
    <row r="31" spans="2:4" x14ac:dyDescent="0.25">
      <c r="B31" s="1" t="s">
        <v>19</v>
      </c>
    </row>
    <row r="32" spans="2:4" ht="15.75" thickBot="1" x14ac:dyDescent="0.3">
      <c r="B32" s="2"/>
    </row>
    <row r="33" spans="2:5" ht="16.5" thickTop="1" thickBot="1" x14ac:dyDescent="0.3">
      <c r="B33" s="22" t="s">
        <v>20</v>
      </c>
      <c r="C33" s="3">
        <f>SUM(C6:C28)</f>
        <v>11633</v>
      </c>
      <c r="D33" s="4"/>
      <c r="E33" s="4"/>
    </row>
    <row r="34" spans="2:5" ht="27" thickTop="1" thickBot="1" x14ac:dyDescent="0.3">
      <c r="B34" s="23" t="s">
        <v>21</v>
      </c>
      <c r="C34" s="17">
        <f>C33/5</f>
        <v>2326.6</v>
      </c>
      <c r="D34" s="6"/>
      <c r="E34" s="18" t="s">
        <v>22</v>
      </c>
    </row>
    <row r="35" spans="2:5" ht="15.75" thickBot="1" x14ac:dyDescent="0.3">
      <c r="B35" s="23" t="s">
        <v>23</v>
      </c>
      <c r="C35" s="5">
        <f>C37+C41</f>
        <v>6117</v>
      </c>
      <c r="D35" s="7" t="s">
        <v>24</v>
      </c>
      <c r="E35" s="5">
        <v>2</v>
      </c>
    </row>
    <row r="36" spans="2:5" ht="15.75" thickBot="1" x14ac:dyDescent="0.3">
      <c r="B36" s="24" t="s">
        <v>25</v>
      </c>
      <c r="C36" s="19">
        <f>C38+C39+C40</f>
        <v>5516</v>
      </c>
      <c r="D36" s="9" t="s">
        <v>26</v>
      </c>
      <c r="E36" s="8">
        <v>3</v>
      </c>
    </row>
    <row r="37" spans="2:5" ht="20.25" thickTop="1" thickBot="1" x14ac:dyDescent="0.3">
      <c r="B37" s="29" t="s">
        <v>41</v>
      </c>
      <c r="C37" s="20">
        <f>C6+C8+C11+C10</f>
        <v>4265</v>
      </c>
      <c r="D37" s="10"/>
      <c r="E37" s="10"/>
    </row>
    <row r="38" spans="2:5" ht="19.5" thickBot="1" x14ac:dyDescent="0.3">
      <c r="B38" s="30" t="s">
        <v>42</v>
      </c>
      <c r="C38" s="21">
        <f>C25+C24</f>
        <v>2777</v>
      </c>
      <c r="D38" s="10"/>
      <c r="E38" s="10"/>
    </row>
    <row r="39" spans="2:5" ht="19.5" thickBot="1" x14ac:dyDescent="0.3">
      <c r="B39" s="31" t="s">
        <v>43</v>
      </c>
      <c r="C39" s="20">
        <f>C21+C20+C23+C17</f>
        <v>1239</v>
      </c>
      <c r="D39" s="10"/>
      <c r="E39" s="10"/>
    </row>
    <row r="40" spans="2:5" ht="19.5" thickBot="1" x14ac:dyDescent="0.3">
      <c r="B40" s="32" t="s">
        <v>44</v>
      </c>
      <c r="C40" s="25">
        <f>C12+C13+C14+C15+C16</f>
        <v>1500</v>
      </c>
    </row>
    <row r="41" spans="2:5" ht="19.5" thickBot="1" x14ac:dyDescent="0.3">
      <c r="B41" s="29" t="s">
        <v>45</v>
      </c>
      <c r="C41" s="26">
        <f>C28+C27+C26+C22+C18+C19</f>
        <v>1852</v>
      </c>
    </row>
  </sheetData>
  <mergeCells count="1">
    <mergeCell ref="B3:D3"/>
  </mergeCells>
  <phoneticPr fontId="8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El`Turista</dc:creator>
  <cp:lastModifiedBy>El`Turista</cp:lastModifiedBy>
  <dcterms:created xsi:type="dcterms:W3CDTF">2022-11-11T19:40:17Z</dcterms:created>
  <dcterms:modified xsi:type="dcterms:W3CDTF">2023-11-26T20:28:08Z</dcterms:modified>
</cp:coreProperties>
</file>