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4">
      <text>
        <t xml:space="preserve">Дневная калорийность</t>
      </text>
    </comment>
    <comment authorId="0" ref="G5">
      <text>
        <t xml:space="preserve">Процент от дневной нормы
======</t>
      </text>
    </comment>
  </commentList>
</comments>
</file>

<file path=xl/sharedStrings.xml><?xml version="1.0" encoding="utf-8"?>
<sst xmlns="http://schemas.openxmlformats.org/spreadsheetml/2006/main" count="128" uniqueCount="92">
  <si>
    <t>Массовая доля в продукте на 100г.</t>
  </si>
  <si>
    <t>Массовая доля в порции</t>
  </si>
  <si>
    <t>Кол. человек:</t>
  </si>
  <si>
    <t>примечания,
фасовка,
особннности,
рекомендации</t>
  </si>
  <si>
    <t>Продукт</t>
  </si>
  <si>
    <r>
      <rPr>
        <rFont val="Calibri, Arial"/>
        <b/>
        <color rgb="FF000000"/>
        <sz val="11.0"/>
      </rPr>
      <t xml:space="preserve">Порция
</t>
    </r>
    <r>
      <rPr>
        <rFont val="Calibri"/>
        <b val="0"/>
        <color theme="1"/>
        <sz val="11.0"/>
      </rPr>
      <t>(г/чел)</t>
    </r>
  </si>
  <si>
    <r>
      <rPr>
        <rFont val="Calibri, Arial"/>
        <b/>
        <color rgb="FF000000"/>
        <sz val="11.0"/>
      </rPr>
      <t xml:space="preserve">Калорийность
на 100г.
</t>
    </r>
    <r>
      <rPr>
        <rFont val="Calibri"/>
        <b val="0"/>
        <color theme="1"/>
        <sz val="11.0"/>
      </rPr>
      <t>(ккал)</t>
    </r>
  </si>
  <si>
    <r>
      <rPr>
        <rFont val="Calibri, Arial"/>
        <b/>
        <color rgb="FF000000"/>
        <sz val="11.0"/>
      </rPr>
      <t xml:space="preserve">Белки
</t>
    </r>
    <r>
      <rPr>
        <rFont val="Calibri"/>
        <b val="0"/>
        <color theme="1"/>
        <sz val="11.0"/>
      </rPr>
      <t>(г.)</t>
    </r>
  </si>
  <si>
    <r>
      <rPr>
        <rFont val="Calibri, Arial"/>
        <b/>
        <color rgb="FF000000"/>
        <sz val="11.0"/>
      </rPr>
      <t xml:space="preserve">Жиры
</t>
    </r>
    <r>
      <rPr>
        <rFont val="Calibri"/>
        <b val="0"/>
        <color theme="1"/>
        <sz val="11.0"/>
      </rPr>
      <t>(г.)</t>
    </r>
  </si>
  <si>
    <r>
      <rPr>
        <rFont val="Calibri, Arial"/>
        <b/>
        <color rgb="FF000000"/>
        <sz val="11.0"/>
      </rPr>
      <t xml:space="preserve">Углеводы
</t>
    </r>
    <r>
      <rPr>
        <rFont val="Calibri"/>
        <b val="0"/>
        <color theme="1"/>
        <sz val="11.0"/>
      </rPr>
      <t>(г.)</t>
    </r>
  </si>
  <si>
    <r>
      <rPr>
        <rFont val="Calibri, Arial"/>
        <b/>
        <color rgb="FF000000"/>
      </rPr>
      <t xml:space="preserve">Калорийность порции
</t>
    </r>
    <r>
      <rPr>
        <rFont val="Calibri, Arial"/>
        <b val="0"/>
        <color rgb="FF000000"/>
      </rPr>
      <t>(ккал)</t>
    </r>
  </si>
  <si>
    <r>
      <rPr>
        <rFont val="Calibri, Arial"/>
        <b/>
        <color rgb="FF000000"/>
        <sz val="11.0"/>
      </rPr>
      <t xml:space="preserve">Белки порции
</t>
    </r>
    <r>
      <rPr>
        <rFont val="Calibri, Arial"/>
        <b val="0"/>
        <color rgb="FF000000"/>
        <sz val="11.0"/>
      </rPr>
      <t>(г.)</t>
    </r>
  </si>
  <si>
    <t>Жиры порции
(г.)</t>
  </si>
  <si>
    <t>Углеводы порции
(г.)</t>
  </si>
  <si>
    <r>
      <rPr>
        <rFont val="Calibri, Arial"/>
        <b/>
        <color rgb="FF000000"/>
        <sz val="11.0"/>
      </rPr>
      <t xml:space="preserve">Вес порции на 1 чел
</t>
    </r>
    <r>
      <rPr>
        <rFont val="Calibri, Arial"/>
        <b val="0"/>
        <color rgb="FF000000"/>
        <sz val="11.0"/>
      </rPr>
      <t>(г.)</t>
    </r>
  </si>
  <si>
    <r>
      <rPr>
        <rFont val="Calibri, Arial"/>
        <b/>
        <color rgb="FF000000"/>
        <sz val="11.0"/>
      </rPr>
      <t xml:space="preserve">Вес на группу,
</t>
    </r>
    <r>
      <rPr>
        <rFont val="Calibri"/>
        <b val="0"/>
        <color theme="1"/>
        <sz val="11.0"/>
      </rPr>
      <t>( г.)</t>
    </r>
  </si>
  <si>
    <t>ДЕНЬ 1</t>
  </si>
  <si>
    <r>
      <rPr>
        <rFont val="Calibri, Arial"/>
        <b/>
        <color rgb="FF000000"/>
        <sz val="11.0"/>
      </rPr>
      <t xml:space="preserve">Завтрак </t>
    </r>
    <r>
      <rPr>
        <rFont val="Calibri, Arial"/>
        <b/>
        <color rgb="FFFF0000"/>
        <sz val="11.0"/>
      </rPr>
      <t>~</t>
    </r>
    <r>
      <rPr>
        <rFont val="Calibri, Arial"/>
        <b val="0"/>
        <color rgb="FFFF0000"/>
        <sz val="11.0"/>
      </rPr>
      <t>25% от дневной нормы</t>
    </r>
  </si>
  <si>
    <t>хлеб</t>
  </si>
  <si>
    <t>рис</t>
  </si>
  <si>
    <t>сгущеное молоко</t>
  </si>
  <si>
    <t xml:space="preserve">чай </t>
  </si>
  <si>
    <t>конфеты</t>
  </si>
  <si>
    <r>
      <rPr>
        <rFont val="Calibri, Arial"/>
        <b/>
        <color rgb="FF000000"/>
        <sz val="11.0"/>
      </rPr>
      <t xml:space="preserve">Обед  </t>
    </r>
    <r>
      <rPr>
        <rFont val="Calibri, Arial"/>
        <b val="0"/>
        <color rgb="FFFF0000"/>
        <sz val="11.0"/>
      </rPr>
      <t>~25% от дневной нормы</t>
    </r>
  </si>
  <si>
    <t>быстросуп</t>
  </si>
  <si>
    <t>мясная консерва</t>
  </si>
  <si>
    <t>колбаса</t>
  </si>
  <si>
    <t>печенье</t>
  </si>
  <si>
    <t>сахар</t>
  </si>
  <si>
    <r>
      <rPr>
        <rFont val="Calibri, Arial"/>
        <b/>
        <color rgb="FF000000"/>
        <sz val="11.0"/>
      </rPr>
      <t>Перекус</t>
    </r>
    <r>
      <rPr>
        <rFont val="Calibri, Arial"/>
        <b val="0"/>
        <color rgb="FFFF0000"/>
        <sz val="11.0"/>
      </rPr>
      <t xml:space="preserve">  ~15% от дневной нормы</t>
    </r>
  </si>
  <si>
    <t>сухофрукты</t>
  </si>
  <si>
    <t>орехи</t>
  </si>
  <si>
    <r>
      <rPr>
        <rFont val="Calibri, Arial"/>
        <b/>
        <color rgb="FF000000"/>
        <sz val="11.0"/>
      </rPr>
      <t xml:space="preserve">Ужин  </t>
    </r>
    <r>
      <rPr>
        <rFont val="Calibri, Arial"/>
        <b val="0"/>
        <color rgb="FFFF0000"/>
        <sz val="11.0"/>
      </rPr>
      <t xml:space="preserve"> ~35% от дневной нормы</t>
    </r>
  </si>
  <si>
    <t>картофельное пюре сублимированное</t>
  </si>
  <si>
    <t>рыбные консеры</t>
  </si>
  <si>
    <t>Соотношение долей:</t>
  </si>
  <si>
    <r>
      <rPr>
        <rFont val="Calibri"/>
        <b/>
        <color rgb="FF00FFFF"/>
        <sz val="11.0"/>
      </rPr>
      <t>должно стремиться к</t>
    </r>
    <r>
      <rPr>
        <rFont val="Calibri"/>
        <b/>
        <color theme="1"/>
        <sz val="11.0"/>
      </rPr>
      <t xml:space="preserve"> 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4</t>
    </r>
    <r>
      <rPr>
        <rFont val="Calibri"/>
        <b/>
        <color theme="1"/>
        <sz val="11.0"/>
      </rPr>
      <t xml:space="preserve"> </t>
    </r>
  </si>
  <si>
    <t>ДЕНЬ 2</t>
  </si>
  <si>
    <r>
      <rPr>
        <rFont val="Calibri, Arial"/>
        <b/>
        <color rgb="FF000000"/>
        <sz val="11.0"/>
      </rPr>
      <t xml:space="preserve">Завтрак </t>
    </r>
    <r>
      <rPr>
        <rFont val="Calibri, Arial"/>
        <b/>
        <color rgb="FFFF0000"/>
        <sz val="11.0"/>
      </rPr>
      <t>~</t>
    </r>
    <r>
      <rPr>
        <rFont val="Calibri, Arial"/>
        <b val="0"/>
        <color rgb="FFFF0000"/>
        <sz val="11.0"/>
      </rPr>
      <t>25% от дневной нормы</t>
    </r>
  </si>
  <si>
    <t>кукурузная каша или полента</t>
  </si>
  <si>
    <t>сгущенка</t>
  </si>
  <si>
    <t xml:space="preserve">сыр </t>
  </si>
  <si>
    <t>мармелад</t>
  </si>
  <si>
    <r>
      <rPr>
        <rFont val="Calibri, Arial"/>
        <b/>
        <color rgb="FF000000"/>
        <sz val="11.0"/>
      </rPr>
      <t>Обед</t>
    </r>
    <r>
      <rPr>
        <rFont val="Calibri, Arial"/>
        <b val="0"/>
        <color rgb="FFFF0000"/>
        <sz val="11.0"/>
      </rPr>
      <t xml:space="preserve">  ~25% от дневной нормы</t>
    </r>
  </si>
  <si>
    <t>суп чечевичный быстропригот</t>
  </si>
  <si>
    <t>вафли</t>
  </si>
  <si>
    <r>
      <rPr>
        <rFont val="Calibri, Arial"/>
        <b/>
        <color rgb="FF000000"/>
        <sz val="11.0"/>
      </rPr>
      <t>Перекус</t>
    </r>
    <r>
      <rPr>
        <rFont val="Calibri, Arial"/>
        <b val="0"/>
        <color rgb="FFFF0000"/>
        <sz val="11.0"/>
      </rPr>
      <t xml:space="preserve">  ~15% от дневной нормы</t>
    </r>
  </si>
  <si>
    <t>орехи сухофрукты</t>
  </si>
  <si>
    <r>
      <rPr>
        <rFont val="Calibri, Arial"/>
        <b/>
        <color rgb="FF000000"/>
        <sz val="11.0"/>
      </rPr>
      <t>Ужин</t>
    </r>
    <r>
      <rPr>
        <rFont val="Calibri, Arial"/>
        <b val="0"/>
        <color rgb="FFFF0000"/>
        <sz val="11.0"/>
      </rPr>
      <t xml:space="preserve">   ~35% от дневной нормы</t>
    </r>
  </si>
  <si>
    <t xml:space="preserve">гречка </t>
  </si>
  <si>
    <t>сосиски</t>
  </si>
  <si>
    <t>Конфеты шок</t>
  </si>
  <si>
    <r>
      <rPr>
        <rFont val="Calibri"/>
        <b/>
        <color rgb="FF00FFFF"/>
        <sz val="11.0"/>
      </rPr>
      <t>должно стремиться к</t>
    </r>
    <r>
      <rPr>
        <rFont val="Calibri"/>
        <b/>
        <color theme="1"/>
        <sz val="11.0"/>
      </rPr>
      <t xml:space="preserve"> 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4</t>
    </r>
    <r>
      <rPr>
        <rFont val="Calibri"/>
        <b/>
        <color theme="1"/>
        <sz val="11.0"/>
      </rPr>
      <t xml:space="preserve"> </t>
    </r>
  </si>
  <si>
    <t>ДЕНЬ 3</t>
  </si>
  <si>
    <r>
      <rPr>
        <rFont val="Calibri, Arial"/>
        <b/>
        <color rgb="FF000000"/>
        <sz val="11.0"/>
      </rPr>
      <t>Завтрак</t>
    </r>
    <r>
      <rPr>
        <rFont val="Calibri, Arial"/>
        <b/>
        <color rgb="FFFF0000"/>
        <sz val="11.0"/>
      </rPr>
      <t xml:space="preserve"> ~</t>
    </r>
    <r>
      <rPr>
        <rFont val="Calibri, Arial"/>
        <b val="0"/>
        <color rgb="FFFF0000"/>
        <sz val="11.0"/>
      </rPr>
      <t>25% от дневной нормы</t>
    </r>
  </si>
  <si>
    <t>Хлеб</t>
  </si>
  <si>
    <t xml:space="preserve">колбаса </t>
  </si>
  <si>
    <t>сливки суш</t>
  </si>
  <si>
    <t>геркулес</t>
  </si>
  <si>
    <t>чай</t>
  </si>
  <si>
    <r>
      <rPr>
        <rFont val="Calibri, Arial"/>
        <b/>
        <color rgb="FF000000"/>
        <sz val="11.0"/>
      </rPr>
      <t xml:space="preserve">Обед </t>
    </r>
    <r>
      <rPr>
        <rFont val="Calibri, Arial"/>
        <b val="0"/>
        <color rgb="FFFF0000"/>
        <sz val="11.0"/>
      </rPr>
      <t xml:space="preserve"> ~25% от дневной нормы</t>
    </r>
  </si>
  <si>
    <t>суп рисовый том</t>
  </si>
  <si>
    <t>сыр</t>
  </si>
  <si>
    <r>
      <rPr>
        <rFont val="Calibri, Arial"/>
        <b/>
        <color rgb="FF000000"/>
        <sz val="11.0"/>
      </rPr>
      <t xml:space="preserve">Перекус  </t>
    </r>
    <r>
      <rPr>
        <rFont val="Calibri, Arial"/>
        <b val="0"/>
        <color rgb="FFFF0000"/>
        <sz val="11.0"/>
      </rPr>
      <t xml:space="preserve"> ~15% от дневной нормы</t>
    </r>
  </si>
  <si>
    <r>
      <rPr>
        <rFont val="Calibri, Arial"/>
        <b/>
        <color rgb="FF000000"/>
        <sz val="11.0"/>
      </rPr>
      <t xml:space="preserve">Ужин  </t>
    </r>
    <r>
      <rPr>
        <rFont val="Calibri, Arial"/>
        <b val="0"/>
        <color rgb="FFFF0000"/>
        <sz val="11.0"/>
      </rPr>
      <t xml:space="preserve">  ~35% от дневной нормы</t>
    </r>
  </si>
  <si>
    <t>макароны</t>
  </si>
  <si>
    <t>тушенка говяд или тема</t>
  </si>
  <si>
    <t xml:space="preserve">конфеты </t>
  </si>
  <si>
    <t>кисель суш</t>
  </si>
  <si>
    <r>
      <rPr>
        <rFont val="Calibri"/>
        <b/>
        <color rgb="FF00FFFF"/>
        <sz val="11.0"/>
      </rPr>
      <t>должно стремиться к</t>
    </r>
    <r>
      <rPr>
        <rFont val="Calibri"/>
        <b/>
        <color theme="1"/>
        <sz val="11.0"/>
      </rPr>
      <t xml:space="preserve"> 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4</t>
    </r>
    <r>
      <rPr>
        <rFont val="Calibri"/>
        <b/>
        <color theme="1"/>
        <sz val="11.0"/>
      </rPr>
      <t xml:space="preserve"> </t>
    </r>
  </si>
  <si>
    <t>ДЕНЬ 4</t>
  </si>
  <si>
    <r>
      <rPr>
        <rFont val="Calibri, Arial"/>
        <b/>
        <color rgb="FF000000"/>
        <sz val="11.0"/>
      </rPr>
      <t xml:space="preserve">Завтрак </t>
    </r>
    <r>
      <rPr>
        <rFont val="Calibri, Arial"/>
        <b/>
        <color rgb="FFFF0000"/>
        <sz val="11.0"/>
      </rPr>
      <t>~</t>
    </r>
    <r>
      <rPr>
        <rFont val="Calibri, Arial"/>
        <b val="0"/>
        <color rgb="FFFF0000"/>
        <sz val="11.0"/>
      </rPr>
      <t>25% от дневной нормы</t>
    </r>
  </si>
  <si>
    <t>гречка</t>
  </si>
  <si>
    <t>сливки суш.</t>
  </si>
  <si>
    <t>пряники</t>
  </si>
  <si>
    <r>
      <rPr>
        <rFont val="Calibri, Arial"/>
        <b/>
        <color rgb="FF000000"/>
        <sz val="11.0"/>
      </rPr>
      <t xml:space="preserve">Обед  </t>
    </r>
    <r>
      <rPr>
        <rFont val="Calibri, Arial"/>
        <b val="0"/>
        <color rgb="FFFF0000"/>
        <sz val="11.0"/>
      </rPr>
      <t>~25% от дневной нормы</t>
    </r>
  </si>
  <si>
    <t xml:space="preserve">хлеб </t>
  </si>
  <si>
    <t xml:space="preserve">шоколад </t>
  </si>
  <si>
    <r>
      <rPr>
        <rFont val="Calibri, Arial"/>
        <b/>
        <color rgb="FF000000"/>
        <sz val="11.0"/>
      </rPr>
      <t>Перекус</t>
    </r>
    <r>
      <rPr>
        <rFont val="Calibri, Arial"/>
        <b/>
        <i/>
        <color rgb="FFFF0000"/>
        <sz val="11.0"/>
      </rPr>
      <t xml:space="preserve">  </t>
    </r>
    <r>
      <rPr>
        <rFont val="Calibri, Arial"/>
        <b val="0"/>
        <color rgb="FFFF0000"/>
        <sz val="11.0"/>
      </rPr>
      <t>~15% от дневной нормы</t>
    </r>
  </si>
  <si>
    <t xml:space="preserve">орехи </t>
  </si>
  <si>
    <r>
      <rPr>
        <rFont val="Calibri, Arial"/>
        <b/>
        <color rgb="FF000000"/>
        <sz val="11.0"/>
      </rPr>
      <t>Ужин</t>
    </r>
    <r>
      <rPr>
        <rFont val="Calibri, Arial"/>
        <b val="0"/>
        <color rgb="FFFF0000"/>
        <sz val="11.0"/>
      </rPr>
      <t xml:space="preserve">   ~35% от дневной нормы</t>
    </r>
  </si>
  <si>
    <r>
      <rPr>
        <rFont val="Calibri"/>
        <b/>
        <color rgb="FF00FFFF"/>
        <sz val="11.0"/>
      </rPr>
      <t>должно стремиться к</t>
    </r>
    <r>
      <rPr>
        <rFont val="Calibri"/>
        <b/>
        <color theme="1"/>
        <sz val="11.0"/>
      </rPr>
      <t xml:space="preserve"> 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4</t>
    </r>
    <r>
      <rPr>
        <rFont val="Calibri"/>
        <b/>
        <color theme="1"/>
        <sz val="11.0"/>
      </rPr>
      <t xml:space="preserve"> </t>
    </r>
  </si>
  <si>
    <t>Резервный день завхоза</t>
  </si>
  <si>
    <t>Завтрак</t>
  </si>
  <si>
    <t xml:space="preserve">Обед  </t>
  </si>
  <si>
    <t>суп горох</t>
  </si>
  <si>
    <t>галеты</t>
  </si>
  <si>
    <r>
      <rPr>
        <rFont val="Calibri, Arial"/>
        <b/>
        <color rgb="FF000000"/>
        <sz val="11.0"/>
      </rPr>
      <t>Перекус</t>
    </r>
    <r>
      <rPr>
        <rFont val="Calibri, Arial"/>
        <b/>
        <i/>
        <color rgb="FFFF0000"/>
        <sz val="11.0"/>
      </rPr>
      <t xml:space="preserve">  </t>
    </r>
  </si>
  <si>
    <r>
      <rPr>
        <rFont val="Calibri, Arial"/>
        <b/>
        <color rgb="FF000000"/>
        <sz val="11.0"/>
      </rPr>
      <t>Ужин</t>
    </r>
    <r>
      <rPr>
        <rFont val="Calibri, Arial"/>
        <b val="0"/>
        <color rgb="FFFF0000"/>
        <sz val="11.0"/>
      </rPr>
      <t xml:space="preserve">   </t>
    </r>
  </si>
  <si>
    <t>мясо сублимирован</t>
  </si>
  <si>
    <t>картофель суш</t>
  </si>
  <si>
    <r>
      <rPr>
        <rFont val="Calibri"/>
        <b/>
        <color rgb="FF00FFFF"/>
        <sz val="11.0"/>
      </rPr>
      <t>должно стремиться к</t>
    </r>
    <r>
      <rPr>
        <rFont val="Calibri"/>
        <b/>
        <color theme="1"/>
        <sz val="11.0"/>
      </rPr>
      <t xml:space="preserve"> 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1</t>
    </r>
    <r>
      <rPr>
        <rFont val="Calibri"/>
        <b/>
        <color theme="1"/>
        <sz val="11.0"/>
      </rPr>
      <t xml:space="preserve"> | </t>
    </r>
    <r>
      <rPr>
        <rFont val="Calibri"/>
        <b/>
        <color rgb="FFFF0000"/>
        <sz val="11.0"/>
      </rPr>
      <t>4</t>
    </r>
    <r>
      <rPr>
        <rFont val="Calibri"/>
        <b/>
        <color theme="1"/>
        <sz val="11.0"/>
      </rPr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</si>
</sst>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15">
    <font>
      <sz val="10.0"/>
      <color rgb="FF000000"/>
      <name val="Arial"/>
      <scheme val="minor"/>
    </font>
    <font>
      <sz val="11.0"/>
      <color theme="1"/>
      <name val="Calibri"/>
    </font>
    <font>
      <color theme="1"/>
      <name val="Arial"/>
      <scheme val="minor"/>
    </font>
    <font/>
    <font>
      <b/>
      <sz val="11.0"/>
      <color theme="1"/>
      <name val="Calibri"/>
    </font>
    <font>
      <b/>
      <sz val="11.0"/>
      <color rgb="FF980000"/>
      <name val="Calibri"/>
    </font>
    <font>
      <b/>
      <sz val="11.0"/>
      <color rgb="FF000000"/>
      <name val="Calibri"/>
    </font>
    <font>
      <b/>
      <color rgb="FF000000"/>
      <name val="Calibri"/>
    </font>
    <font>
      <b/>
      <sz val="11.0"/>
      <color rgb="FFFFFFFF"/>
      <name val="Calibri"/>
    </font>
    <font>
      <b/>
      <sz val="11.0"/>
      <color rgb="FF999999"/>
      <name val="Calibri"/>
    </font>
    <font>
      <b/>
      <sz val="11.0"/>
      <color rgb="FF0039FF"/>
      <name val="Calibri"/>
    </font>
    <font>
      <b/>
      <sz val="11.0"/>
      <color rgb="FFFF0000"/>
      <name val="Calibri"/>
    </font>
    <font>
      <b/>
      <sz val="11.0"/>
      <color rgb="FF00FFFF"/>
      <name val="Calibri"/>
    </font>
    <font>
      <sz val="12.0"/>
      <color rgb="FF202124"/>
      <name val="&quot;Google Sans&quot;"/>
    </font>
    <font>
      <sz val="15.0"/>
      <color rgb="FF202124"/>
      <name val="&quot;Google Sans&quot;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E598"/>
        <bgColor rgb="FFFFE598"/>
      </patternFill>
    </fill>
    <fill>
      <patternFill patternType="solid">
        <fgColor rgb="FFFF0000"/>
        <bgColor rgb="FFFF0000"/>
      </patternFill>
    </fill>
    <fill>
      <patternFill patternType="solid">
        <fgColor rgb="FFFBE4D5"/>
        <bgColor rgb="FFFBE4D5"/>
      </patternFill>
    </fill>
    <fill>
      <patternFill patternType="solid">
        <fgColor rgb="FFB5FFFE"/>
        <bgColor rgb="FFB5FFFE"/>
      </patternFill>
    </fill>
    <fill>
      <patternFill patternType="solid">
        <fgColor rgb="FF00FFFF"/>
        <bgColor rgb="FF00FFFF"/>
      </patternFill>
    </fill>
  </fills>
  <borders count="12">
    <border/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right style="thin">
        <color rgb="FF000000"/>
      </right>
      <bottom style="double">
        <color rgb="FF000000"/>
      </bottom>
    </border>
    <border>
      <right style="thick">
        <color rgb="FF000000"/>
      </right>
      <bottom style="double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0" fontId="2" numFmtId="0" xfId="0" applyBorder="1" applyFont="1"/>
    <xf borderId="1" fillId="0" fontId="3" numFmtId="0" xfId="0" applyBorder="1" applyFont="1"/>
    <xf borderId="2" fillId="0" fontId="3" numFmtId="0" xfId="0" applyBorder="1" applyFont="1"/>
    <xf borderId="3" fillId="3" fontId="4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2" fillId="4" fontId="1" numFmtId="0" xfId="0" applyAlignment="1" applyBorder="1" applyFill="1" applyFont="1">
      <alignment vertical="bottom"/>
    </xf>
    <xf borderId="3" fillId="5" fontId="4" numFmtId="0" xfId="0" applyAlignment="1" applyBorder="1" applyFill="1" applyFont="1">
      <alignment horizontal="center"/>
    </xf>
    <xf borderId="5" fillId="6" fontId="4" numFmtId="0" xfId="0" applyAlignment="1" applyBorder="1" applyFill="1" applyFont="1">
      <alignment horizontal="right"/>
    </xf>
    <xf borderId="6" fillId="2" fontId="5" numFmtId="0" xfId="0" applyBorder="1" applyFont="1"/>
    <xf borderId="0" fillId="5" fontId="1" numFmtId="0" xfId="0" applyAlignment="1" applyFont="1">
      <alignment horizontal="center" shrinkToFit="0" wrapText="1"/>
    </xf>
    <xf borderId="4" fillId="5" fontId="4" numFmtId="0" xfId="0" applyAlignment="1" applyBorder="1" applyFont="1">
      <alignment horizontal="center"/>
    </xf>
    <xf borderId="4" fillId="5" fontId="6" numFmtId="0" xfId="0" applyAlignment="1" applyBorder="1" applyFont="1">
      <alignment horizontal="center" shrinkToFit="0" wrapText="1"/>
    </xf>
    <xf borderId="7" fillId="3" fontId="6" numFmtId="0" xfId="0" applyAlignment="1" applyBorder="1" applyFont="1">
      <alignment horizontal="center" shrinkToFit="0" wrapText="1"/>
    </xf>
    <xf borderId="4" fillId="3" fontId="6" numFmtId="0" xfId="0" applyAlignment="1" applyBorder="1" applyFont="1">
      <alignment horizontal="center" shrinkToFit="0" wrapText="1"/>
    </xf>
    <xf borderId="7" fillId="5" fontId="7" numFmtId="0" xfId="0" applyAlignment="1" applyBorder="1" applyFont="1">
      <alignment horizontal="center" shrinkToFit="0" wrapText="1"/>
    </xf>
    <xf borderId="7" fillId="5" fontId="6" numFmtId="0" xfId="0" applyAlignment="1" applyBorder="1" applyFont="1">
      <alignment horizontal="center" shrinkToFit="0" wrapText="1"/>
    </xf>
    <xf borderId="7" fillId="5" fontId="4" numFmtId="0" xfId="0" applyAlignment="1" applyBorder="1" applyFont="1">
      <alignment horizontal="center" shrinkToFit="0" wrapText="1"/>
    </xf>
    <xf borderId="4" fillId="5" fontId="4" numFmtId="0" xfId="0" applyAlignment="1" applyBorder="1" applyFont="1">
      <alignment horizontal="center" shrinkToFit="0" wrapText="1"/>
    </xf>
    <xf borderId="4" fillId="7" fontId="4" numFmtId="0" xfId="0" applyAlignment="1" applyBorder="1" applyFill="1" applyFont="1">
      <alignment vertical="bottom"/>
    </xf>
    <xf borderId="4" fillId="7" fontId="4" numFmtId="0" xfId="0" applyAlignment="1" applyBorder="1" applyFont="1">
      <alignment horizontal="right" vertical="bottom"/>
    </xf>
    <xf borderId="7" fillId="7" fontId="4" numFmtId="0" xfId="0" applyAlignment="1" applyBorder="1" applyFont="1">
      <alignment horizontal="right" vertical="bottom"/>
    </xf>
    <xf borderId="7" fillId="8" fontId="8" numFmtId="0" xfId="0" applyAlignment="1" applyBorder="1" applyFill="1" applyFont="1">
      <alignment horizontal="right" vertical="bottom"/>
    </xf>
    <xf borderId="4" fillId="7" fontId="9" numFmtId="0" xfId="0" applyAlignment="1" applyBorder="1" applyFont="1">
      <alignment horizontal="right" vertical="bottom"/>
    </xf>
    <xf borderId="3" fillId="0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4" fillId="9" fontId="6" numFmtId="0" xfId="0" applyAlignment="1" applyBorder="1" applyFill="1" applyFont="1">
      <alignment vertical="bottom"/>
    </xf>
    <xf borderId="4" fillId="9" fontId="9" numFmtId="0" xfId="0" applyAlignment="1" applyBorder="1" applyFont="1">
      <alignment horizontal="right" vertical="bottom"/>
    </xf>
    <xf borderId="7" fillId="9" fontId="9" numFmtId="0" xfId="0" applyAlignment="1" applyBorder="1" applyFont="1">
      <alignment horizontal="right" vertical="bottom"/>
    </xf>
    <xf borderId="7" fillId="9" fontId="10" numFmtId="10" xfId="0" applyAlignment="1" applyBorder="1" applyFont="1" applyNumberFormat="1">
      <alignment horizontal="right" vertical="bottom"/>
    </xf>
    <xf borderId="4" fillId="2" fontId="1" numFmtId="0" xfId="0" applyAlignment="1" applyBorder="1" applyFont="1">
      <alignment vertical="bottom"/>
    </xf>
    <xf borderId="4" fillId="2" fontId="1" numFmtId="0" xfId="0" applyAlignment="1" applyBorder="1" applyFont="1">
      <alignment horizontal="right" vertical="bottom"/>
    </xf>
    <xf borderId="7" fillId="0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 vertical="bottom"/>
    </xf>
    <xf borderId="7" fillId="5" fontId="1" numFmtId="0" xfId="0" applyAlignment="1" applyBorder="1" applyFont="1">
      <alignment horizontal="right" vertical="bottom"/>
    </xf>
    <xf borderId="4" fillId="5" fontId="1" numFmtId="0" xfId="0" applyAlignment="1" applyBorder="1" applyFont="1">
      <alignment horizontal="right" vertical="bottom"/>
    </xf>
    <xf borderId="0" fillId="2" fontId="1" numFmtId="0" xfId="0" applyAlignment="1" applyFont="1">
      <alignment vertical="bottom"/>
    </xf>
    <xf borderId="4" fillId="2" fontId="1" numFmtId="0" xfId="0" applyAlignment="1" applyBorder="1" applyFont="1">
      <alignment readingOrder="0" vertical="bottom"/>
    </xf>
    <xf borderId="7" fillId="2" fontId="1" numFmtId="0" xfId="0" applyAlignment="1" applyBorder="1" applyFont="1">
      <alignment vertical="bottom"/>
    </xf>
    <xf borderId="7" fillId="5" fontId="1" numFmtId="0" xfId="0" applyAlignment="1" applyBorder="1" applyFont="1">
      <alignment vertical="bottom"/>
    </xf>
    <xf borderId="7" fillId="2" fontId="1" numFmtId="0" xfId="0" applyAlignment="1" applyBorder="1" applyFont="1">
      <alignment readingOrder="0" vertical="bottom"/>
    </xf>
    <xf borderId="7" fillId="2" fontId="1" numFmtId="164" xfId="0" applyAlignment="1" applyBorder="1" applyFont="1" applyNumberFormat="1">
      <alignment readingOrder="0" vertical="bottom"/>
    </xf>
    <xf borderId="7" fillId="5" fontId="1" numFmtId="164" xfId="0" applyAlignment="1" applyBorder="1" applyFont="1" applyNumberFormat="1">
      <alignment horizontal="right" vertical="bottom"/>
    </xf>
    <xf borderId="7" fillId="0" fontId="1" numFmtId="0" xfId="0" applyAlignment="1" applyBorder="1" applyFont="1">
      <alignment vertical="bottom"/>
    </xf>
    <xf borderId="4" fillId="0" fontId="1" numFmtId="0" xfId="0" applyAlignment="1" applyBorder="1" applyFont="1">
      <alignment vertical="bottom"/>
    </xf>
    <xf borderId="8" fillId="0" fontId="1" numFmtId="0" xfId="0" applyAlignment="1" applyBorder="1" applyFont="1">
      <alignment horizontal="right" vertical="bottom"/>
    </xf>
    <xf borderId="9" fillId="0" fontId="1" numFmtId="0" xfId="0" applyAlignment="1" applyBorder="1" applyFont="1">
      <alignment horizontal="right" vertical="bottom"/>
    </xf>
    <xf borderId="2" fillId="2" fontId="1" numFmtId="0" xfId="0" applyAlignment="1" applyBorder="1" applyFont="1">
      <alignment vertical="bottom"/>
    </xf>
    <xf borderId="10" fillId="2" fontId="1" numFmtId="0" xfId="0" applyAlignment="1" applyBorder="1" applyFont="1">
      <alignment vertical="bottom"/>
    </xf>
    <xf borderId="10" fillId="5" fontId="1" numFmtId="0" xfId="0" applyAlignment="1" applyBorder="1" applyFont="1">
      <alignment horizontal="right" vertical="bottom"/>
    </xf>
    <xf borderId="2" fillId="5" fontId="1" numFmtId="0" xfId="0" applyAlignment="1" applyBorder="1" applyFont="1">
      <alignment horizontal="right" vertical="bottom"/>
    </xf>
    <xf borderId="10" fillId="5" fontId="1" numFmtId="0" xfId="0" applyAlignment="1" applyBorder="1" applyFont="1">
      <alignment vertical="bottom"/>
    </xf>
    <xf borderId="10" fillId="0" fontId="3" numFmtId="0" xfId="0" applyBorder="1" applyFont="1"/>
    <xf borderId="1" fillId="10" fontId="1" numFmtId="0" xfId="0" applyAlignment="1" applyBorder="1" applyFill="1" applyFont="1">
      <alignment horizontal="right" vertical="bottom"/>
    </xf>
    <xf borderId="10" fillId="11" fontId="11" numFmtId="0" xfId="0" applyAlignment="1" applyBorder="1" applyFill="1" applyFont="1">
      <alignment horizontal="right" vertical="bottom"/>
    </xf>
    <xf borderId="2" fillId="11" fontId="11" numFmtId="0" xfId="0" applyAlignment="1" applyBorder="1" applyFont="1">
      <alignment horizontal="right" vertical="bottom"/>
    </xf>
    <xf borderId="1" fillId="4" fontId="12" numFmtId="0" xfId="0" applyAlignment="1" applyBorder="1" applyFont="1">
      <alignment vertical="bottom"/>
    </xf>
    <xf borderId="7" fillId="9" fontId="10" numFmtId="10" xfId="0" applyAlignment="1" applyBorder="1" applyFont="1" applyNumberFormat="1">
      <alignment horizontal="center" vertical="bottom"/>
    </xf>
    <xf borderId="0" fillId="2" fontId="13" numFmtId="0" xfId="0" applyAlignment="1" applyFont="1">
      <alignment readingOrder="0"/>
    </xf>
    <xf borderId="0" fillId="2" fontId="14" numFmtId="0" xfId="0" applyAlignment="1" applyFont="1">
      <alignment readingOrder="0" shrinkToFit="0" wrapText="1"/>
    </xf>
    <xf borderId="10" fillId="11" fontId="11" numFmtId="0" xfId="0" applyAlignment="1" applyBorder="1" applyFont="1">
      <alignment horizontal="center" vertical="bottom"/>
    </xf>
    <xf borderId="2" fillId="11" fontId="11" numFmtId="0" xfId="0" applyAlignment="1" applyBorder="1" applyFont="1">
      <alignment horizontal="center" vertical="bottom"/>
    </xf>
    <xf borderId="11" fillId="2" fontId="1" numFmtId="0" xfId="0" applyAlignment="1" applyBorder="1" applyFont="1">
      <alignment vertical="bottom"/>
    </xf>
    <xf borderId="1" fillId="2" fontId="1" numFmtId="0" xfId="0" applyAlignment="1" applyBorder="1" applyFont="1">
      <alignment vertical="bottom"/>
    </xf>
    <xf borderId="4" fillId="9" fontId="4" numFmtId="0" xfId="0" applyAlignment="1" applyBorder="1" applyFont="1">
      <alignment vertical="bottom"/>
    </xf>
    <xf borderId="7" fillId="0" fontId="1" numFmtId="0" xfId="0" applyAlignment="1" applyBorder="1" applyFont="1">
      <alignment readingOrder="0" vertical="bottom"/>
    </xf>
    <xf borderId="4" fillId="0" fontId="1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N1" s="1"/>
    </row>
    <row r="2">
      <c r="A2" s="2"/>
      <c r="B2" s="3"/>
      <c r="C2" s="4"/>
      <c r="D2" s="5" t="s">
        <v>0</v>
      </c>
      <c r="E2" s="6"/>
      <c r="F2" s="7"/>
      <c r="G2" s="8"/>
      <c r="H2" s="9" t="s">
        <v>1</v>
      </c>
      <c r="I2" s="6"/>
      <c r="J2" s="7"/>
      <c r="K2" s="10" t="s">
        <v>2</v>
      </c>
      <c r="L2" s="11">
        <v>10.0</v>
      </c>
      <c r="M2" s="12" t="s">
        <v>3</v>
      </c>
      <c r="N2" s="1"/>
    </row>
    <row r="3">
      <c r="A3" s="13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7" t="s">
        <v>10</v>
      </c>
      <c r="H3" s="18" t="s">
        <v>11</v>
      </c>
      <c r="I3" s="19" t="s">
        <v>12</v>
      </c>
      <c r="J3" s="20" t="s">
        <v>13</v>
      </c>
      <c r="K3" s="18" t="s">
        <v>14</v>
      </c>
      <c r="L3" s="14" t="s">
        <v>15</v>
      </c>
      <c r="M3" s="6"/>
      <c r="N3" s="1"/>
    </row>
    <row r="4">
      <c r="A4" s="21" t="s">
        <v>16</v>
      </c>
      <c r="B4" s="22">
        <f t="shared" ref="B4:F4" si="1">SUM(B5,B16,B27,B33)</f>
        <v>480</v>
      </c>
      <c r="C4" s="23">
        <f t="shared" si="1"/>
        <v>641</v>
      </c>
      <c r="D4" s="23">
        <f t="shared" si="1"/>
        <v>45198</v>
      </c>
      <c r="E4" s="23">
        <f t="shared" si="1"/>
        <v>45173</v>
      </c>
      <c r="F4" s="22">
        <f t="shared" si="1"/>
        <v>127</v>
      </c>
      <c r="G4" s="24">
        <f>SUM(G6:G15,G17:G26,G28:G32,G34:G43)</f>
        <v>844</v>
      </c>
      <c r="H4" s="23">
        <f t="shared" ref="H4:J4" si="2">SUM(H5,H16,H27,H33)</f>
        <v>5.6</v>
      </c>
      <c r="I4" s="23">
        <f t="shared" si="2"/>
        <v>18.2</v>
      </c>
      <c r="J4" s="22">
        <f t="shared" si="2"/>
        <v>46.7</v>
      </c>
      <c r="K4" s="24">
        <f t="shared" ref="K4:K43" si="5">B4</f>
        <v>480</v>
      </c>
      <c r="L4" s="25" t="str">
        <f t="shared" ref="L4:L43" si="6">K4*$L$3</f>
        <v>#VALUE!</v>
      </c>
      <c r="M4" s="26"/>
      <c r="N4" s="27"/>
    </row>
    <row r="5">
      <c r="A5" s="28" t="s">
        <v>17</v>
      </c>
      <c r="B5" s="29">
        <f t="shared" ref="B5:F5" si="3">SUM(B6:B15)</f>
        <v>180</v>
      </c>
      <c r="C5" s="30">
        <f t="shared" si="3"/>
        <v>641</v>
      </c>
      <c r="D5" s="30">
        <f t="shared" si="3"/>
        <v>45184</v>
      </c>
      <c r="E5" s="30">
        <f t="shared" si="3"/>
        <v>45117</v>
      </c>
      <c r="F5" s="29">
        <f t="shared" si="3"/>
        <v>116</v>
      </c>
      <c r="G5" s="31">
        <f>(SUM(G6:G15))/$G4</f>
        <v>0.2654028436</v>
      </c>
      <c r="H5" s="30">
        <f t="shared" ref="H5:J5" si="4">SUM(H6:H15)</f>
        <v>5.6</v>
      </c>
      <c r="I5" s="30">
        <f t="shared" si="4"/>
        <v>1.4</v>
      </c>
      <c r="J5" s="29">
        <f t="shared" si="4"/>
        <v>43.4</v>
      </c>
      <c r="K5" s="30">
        <f t="shared" si="5"/>
        <v>180</v>
      </c>
      <c r="L5" s="29" t="str">
        <f t="shared" si="6"/>
        <v>#VALUE!</v>
      </c>
      <c r="M5" s="26"/>
      <c r="N5" s="27"/>
    </row>
    <row r="6">
      <c r="A6" s="32"/>
      <c r="B6" s="33">
        <v>70.0</v>
      </c>
      <c r="C6" s="34">
        <v>320.0</v>
      </c>
      <c r="D6" s="34">
        <v>8.0</v>
      </c>
      <c r="E6" s="34">
        <v>2.0</v>
      </c>
      <c r="F6" s="35">
        <v>62.0</v>
      </c>
      <c r="G6" s="36">
        <f t="shared" ref="G6:J6" si="7">C6*$B6/100</f>
        <v>224</v>
      </c>
      <c r="H6" s="36">
        <f t="shared" si="7"/>
        <v>5.6</v>
      </c>
      <c r="I6" s="36">
        <f t="shared" si="7"/>
        <v>1.4</v>
      </c>
      <c r="J6" s="37">
        <f t="shared" si="7"/>
        <v>43.4</v>
      </c>
      <c r="K6" s="36">
        <f t="shared" si="5"/>
        <v>70</v>
      </c>
      <c r="L6" s="37" t="str">
        <f t="shared" si="6"/>
        <v>#VALUE!</v>
      </c>
      <c r="M6" s="26"/>
      <c r="N6" s="38"/>
    </row>
    <row r="7">
      <c r="A7" s="39" t="s">
        <v>18</v>
      </c>
      <c r="B7" s="39">
        <v>50.0</v>
      </c>
      <c r="C7" s="40"/>
      <c r="D7" s="40"/>
      <c r="E7" s="40"/>
      <c r="F7" s="32"/>
      <c r="G7" s="36">
        <f t="shared" ref="G7:J7" si="8">C7*$B7/100</f>
        <v>0</v>
      </c>
      <c r="H7" s="36">
        <f t="shared" si="8"/>
        <v>0</v>
      </c>
      <c r="I7" s="36">
        <f t="shared" si="8"/>
        <v>0</v>
      </c>
      <c r="J7" s="37">
        <f t="shared" si="8"/>
        <v>0</v>
      </c>
      <c r="K7" s="41">
        <f t="shared" si="5"/>
        <v>50</v>
      </c>
      <c r="L7" s="37" t="str">
        <f t="shared" si="6"/>
        <v>#VALUE!</v>
      </c>
      <c r="M7" s="26"/>
      <c r="N7" s="38"/>
    </row>
    <row r="8">
      <c r="A8" s="39" t="s">
        <v>19</v>
      </c>
      <c r="B8" s="39">
        <v>60.0</v>
      </c>
      <c r="C8" s="40"/>
      <c r="D8" s="40"/>
      <c r="E8" s="40"/>
      <c r="F8" s="32"/>
      <c r="G8" s="36">
        <f t="shared" ref="G8:J8" si="9">C8*$B8/100</f>
        <v>0</v>
      </c>
      <c r="H8" s="36">
        <f t="shared" si="9"/>
        <v>0</v>
      </c>
      <c r="I8" s="36">
        <f t="shared" si="9"/>
        <v>0</v>
      </c>
      <c r="J8" s="37">
        <f t="shared" si="9"/>
        <v>0</v>
      </c>
      <c r="K8" s="41">
        <f t="shared" si="5"/>
        <v>60</v>
      </c>
      <c r="L8" s="37" t="str">
        <f t="shared" si="6"/>
        <v>#VALUE!</v>
      </c>
      <c r="M8" s="26"/>
      <c r="N8" s="38"/>
    </row>
    <row r="9">
      <c r="A9" s="39" t="s">
        <v>20</v>
      </c>
      <c r="B9" s="32"/>
      <c r="C9" s="42">
        <v>321.0</v>
      </c>
      <c r="D9" s="43">
        <v>45176.0</v>
      </c>
      <c r="E9" s="43">
        <v>45115.0</v>
      </c>
      <c r="F9" s="39">
        <v>54.0</v>
      </c>
      <c r="G9" s="36">
        <f t="shared" ref="G9:J9" si="10">C9*$B9/100</f>
        <v>0</v>
      </c>
      <c r="H9" s="44">
        <f t="shared" si="10"/>
        <v>0</v>
      </c>
      <c r="I9" s="44">
        <f t="shared" si="10"/>
        <v>0</v>
      </c>
      <c r="J9" s="37">
        <f t="shared" si="10"/>
        <v>0</v>
      </c>
      <c r="K9" s="41" t="str">
        <f t="shared" si="5"/>
        <v/>
      </c>
      <c r="L9" s="37" t="str">
        <f t="shared" si="6"/>
        <v>#VALUE!</v>
      </c>
      <c r="M9" s="26"/>
      <c r="N9" s="38"/>
    </row>
    <row r="10">
      <c r="A10" s="39" t="s">
        <v>21</v>
      </c>
      <c r="B10" s="32"/>
      <c r="C10" s="40"/>
      <c r="D10" s="40"/>
      <c r="E10" s="40"/>
      <c r="F10" s="32"/>
      <c r="G10" s="36">
        <f t="shared" ref="G10:J10" si="11">C10*$B10/100</f>
        <v>0</v>
      </c>
      <c r="H10" s="36">
        <f t="shared" si="11"/>
        <v>0</v>
      </c>
      <c r="I10" s="36">
        <f t="shared" si="11"/>
        <v>0</v>
      </c>
      <c r="J10" s="37">
        <f t="shared" si="11"/>
        <v>0</v>
      </c>
      <c r="K10" s="41" t="str">
        <f t="shared" si="5"/>
        <v/>
      </c>
      <c r="L10" s="37" t="str">
        <f t="shared" si="6"/>
        <v>#VALUE!</v>
      </c>
      <c r="M10" s="26"/>
      <c r="N10" s="38"/>
    </row>
    <row r="11">
      <c r="A11" s="39" t="s">
        <v>22</v>
      </c>
      <c r="B11" s="32"/>
      <c r="C11" s="40"/>
      <c r="D11" s="40"/>
      <c r="E11" s="40"/>
      <c r="F11" s="32"/>
      <c r="G11" s="36">
        <f t="shared" ref="G11:J11" si="12">C11*$B11/100</f>
        <v>0</v>
      </c>
      <c r="H11" s="36">
        <f t="shared" si="12"/>
        <v>0</v>
      </c>
      <c r="I11" s="36">
        <f t="shared" si="12"/>
        <v>0</v>
      </c>
      <c r="J11" s="37">
        <f t="shared" si="12"/>
        <v>0</v>
      </c>
      <c r="K11" s="41" t="str">
        <f t="shared" si="5"/>
        <v/>
      </c>
      <c r="L11" s="37" t="str">
        <f t="shared" si="6"/>
        <v>#VALUE!</v>
      </c>
      <c r="M11" s="26"/>
      <c r="N11" s="38"/>
    </row>
    <row r="12">
      <c r="A12" s="32"/>
      <c r="B12" s="32"/>
      <c r="C12" s="40"/>
      <c r="D12" s="40"/>
      <c r="E12" s="40"/>
      <c r="F12" s="32"/>
      <c r="G12" s="36">
        <f t="shared" ref="G12:J12" si="13">C12*$B12/100</f>
        <v>0</v>
      </c>
      <c r="H12" s="36">
        <f t="shared" si="13"/>
        <v>0</v>
      </c>
      <c r="I12" s="36">
        <f t="shared" si="13"/>
        <v>0</v>
      </c>
      <c r="J12" s="37">
        <f t="shared" si="13"/>
        <v>0</v>
      </c>
      <c r="K12" s="41" t="str">
        <f t="shared" si="5"/>
        <v/>
      </c>
      <c r="L12" s="37" t="str">
        <f t="shared" si="6"/>
        <v>#VALUE!</v>
      </c>
      <c r="M12" s="26"/>
      <c r="N12" s="38"/>
    </row>
    <row r="13">
      <c r="A13" s="32"/>
      <c r="B13" s="32"/>
      <c r="C13" s="40"/>
      <c r="D13" s="40"/>
      <c r="E13" s="40"/>
      <c r="F13" s="32"/>
      <c r="G13" s="36">
        <f t="shared" ref="G13:J13" si="14">C13*$B13/100</f>
        <v>0</v>
      </c>
      <c r="H13" s="36">
        <f t="shared" si="14"/>
        <v>0</v>
      </c>
      <c r="I13" s="36">
        <f t="shared" si="14"/>
        <v>0</v>
      </c>
      <c r="J13" s="37">
        <f t="shared" si="14"/>
        <v>0</v>
      </c>
      <c r="K13" s="41" t="str">
        <f t="shared" si="5"/>
        <v/>
      </c>
      <c r="L13" s="37" t="str">
        <f t="shared" si="6"/>
        <v>#VALUE!</v>
      </c>
      <c r="M13" s="26"/>
      <c r="N13" s="38"/>
    </row>
    <row r="14">
      <c r="A14" s="32"/>
      <c r="B14" s="32"/>
      <c r="C14" s="40"/>
      <c r="D14" s="40"/>
      <c r="E14" s="40"/>
      <c r="F14" s="32"/>
      <c r="G14" s="36">
        <f t="shared" ref="G14:J14" si="15">C14*$B14/100</f>
        <v>0</v>
      </c>
      <c r="H14" s="36">
        <f t="shared" si="15"/>
        <v>0</v>
      </c>
      <c r="I14" s="36">
        <f t="shared" si="15"/>
        <v>0</v>
      </c>
      <c r="J14" s="37">
        <f t="shared" si="15"/>
        <v>0</v>
      </c>
      <c r="K14" s="41" t="str">
        <f t="shared" si="5"/>
        <v/>
      </c>
      <c r="L14" s="37" t="str">
        <f t="shared" si="6"/>
        <v>#VALUE!</v>
      </c>
      <c r="M14" s="26"/>
      <c r="N14" s="38"/>
    </row>
    <row r="15">
      <c r="A15" s="32"/>
      <c r="B15" s="32"/>
      <c r="C15" s="40"/>
      <c r="D15" s="40"/>
      <c r="E15" s="40"/>
      <c r="F15" s="32"/>
      <c r="G15" s="36">
        <f t="shared" ref="G15:J15" si="16">C15*$B15/100</f>
        <v>0</v>
      </c>
      <c r="H15" s="36">
        <f t="shared" si="16"/>
        <v>0</v>
      </c>
      <c r="I15" s="36">
        <f t="shared" si="16"/>
        <v>0</v>
      </c>
      <c r="J15" s="37">
        <f t="shared" si="16"/>
        <v>0</v>
      </c>
      <c r="K15" s="41" t="str">
        <f t="shared" si="5"/>
        <v/>
      </c>
      <c r="L15" s="37" t="str">
        <f t="shared" si="6"/>
        <v>#VALUE!</v>
      </c>
      <c r="M15" s="26"/>
      <c r="N15" s="38"/>
    </row>
    <row r="16">
      <c r="A16" s="28" t="s">
        <v>23</v>
      </c>
      <c r="B16" s="29">
        <f>SUM(B17:B26)</f>
        <v>0</v>
      </c>
      <c r="C16" s="30">
        <f t="shared" ref="C16:F16" si="17">SUM(C17:C25)</f>
        <v>0</v>
      </c>
      <c r="D16" s="30">
        <f t="shared" si="17"/>
        <v>0</v>
      </c>
      <c r="E16" s="30">
        <f t="shared" si="17"/>
        <v>0</v>
      </c>
      <c r="F16" s="29">
        <f t="shared" si="17"/>
        <v>0</v>
      </c>
      <c r="G16" s="31">
        <f>(SUM(G17:G26))/$G4</f>
        <v>0</v>
      </c>
      <c r="H16" s="30">
        <f t="shared" ref="H16:J16" si="18">SUM(H17:H26)</f>
        <v>0</v>
      </c>
      <c r="I16" s="30">
        <f t="shared" si="18"/>
        <v>0</v>
      </c>
      <c r="J16" s="29">
        <f t="shared" si="18"/>
        <v>0</v>
      </c>
      <c r="K16" s="30">
        <f t="shared" si="5"/>
        <v>0</v>
      </c>
      <c r="L16" s="29" t="str">
        <f t="shared" si="6"/>
        <v>#VALUE!</v>
      </c>
      <c r="M16" s="26"/>
      <c r="N16" s="27"/>
    </row>
    <row r="17">
      <c r="A17" s="39" t="s">
        <v>24</v>
      </c>
      <c r="B17" s="32"/>
      <c r="C17" s="45"/>
      <c r="D17" s="45"/>
      <c r="E17" s="45"/>
      <c r="F17" s="46"/>
      <c r="G17" s="36">
        <f t="shared" ref="G17:J17" si="19">C17*$B17/100</f>
        <v>0</v>
      </c>
      <c r="H17" s="36">
        <f t="shared" si="19"/>
        <v>0</v>
      </c>
      <c r="I17" s="36">
        <f t="shared" si="19"/>
        <v>0</v>
      </c>
      <c r="J17" s="37">
        <f t="shared" si="19"/>
        <v>0</v>
      </c>
      <c r="K17" s="41" t="str">
        <f t="shared" si="5"/>
        <v/>
      </c>
      <c r="L17" s="37" t="str">
        <f t="shared" si="6"/>
        <v>#VALUE!</v>
      </c>
      <c r="M17" s="26"/>
      <c r="N17" s="38"/>
    </row>
    <row r="18">
      <c r="A18" s="39" t="s">
        <v>18</v>
      </c>
      <c r="B18" s="32"/>
      <c r="C18" s="40"/>
      <c r="D18" s="40"/>
      <c r="E18" s="40"/>
      <c r="F18" s="32"/>
      <c r="G18" s="36">
        <f t="shared" ref="G18:J18" si="20">C18*$B18/100</f>
        <v>0</v>
      </c>
      <c r="H18" s="36">
        <f t="shared" si="20"/>
        <v>0</v>
      </c>
      <c r="I18" s="36">
        <f t="shared" si="20"/>
        <v>0</v>
      </c>
      <c r="J18" s="37">
        <f t="shared" si="20"/>
        <v>0</v>
      </c>
      <c r="K18" s="41" t="str">
        <f t="shared" si="5"/>
        <v/>
      </c>
      <c r="L18" s="37" t="str">
        <f t="shared" si="6"/>
        <v>#VALUE!</v>
      </c>
      <c r="M18" s="26"/>
      <c r="N18" s="38"/>
    </row>
    <row r="19">
      <c r="A19" s="39" t="s">
        <v>25</v>
      </c>
      <c r="B19" s="32"/>
      <c r="C19" s="40"/>
      <c r="D19" s="40"/>
      <c r="E19" s="40"/>
      <c r="F19" s="32"/>
      <c r="G19" s="36">
        <f t="shared" ref="G19:J19" si="21">C19*$B19/100</f>
        <v>0</v>
      </c>
      <c r="H19" s="36">
        <f t="shared" si="21"/>
        <v>0</v>
      </c>
      <c r="I19" s="36">
        <f t="shared" si="21"/>
        <v>0</v>
      </c>
      <c r="J19" s="37">
        <f t="shared" si="21"/>
        <v>0</v>
      </c>
      <c r="K19" s="41" t="str">
        <f t="shared" si="5"/>
        <v/>
      </c>
      <c r="L19" s="37" t="str">
        <f t="shared" si="6"/>
        <v>#VALUE!</v>
      </c>
      <c r="M19" s="26"/>
      <c r="N19" s="38"/>
    </row>
    <row r="20">
      <c r="A20" s="39" t="s">
        <v>26</v>
      </c>
      <c r="B20" s="32"/>
      <c r="C20" s="40"/>
      <c r="D20" s="40"/>
      <c r="E20" s="40"/>
      <c r="F20" s="32"/>
      <c r="G20" s="36">
        <f t="shared" ref="G20:J20" si="22">C20*$B20/100</f>
        <v>0</v>
      </c>
      <c r="H20" s="36">
        <f t="shared" si="22"/>
        <v>0</v>
      </c>
      <c r="I20" s="36">
        <f t="shared" si="22"/>
        <v>0</v>
      </c>
      <c r="J20" s="37">
        <f t="shared" si="22"/>
        <v>0</v>
      </c>
      <c r="K20" s="41" t="str">
        <f t="shared" si="5"/>
        <v/>
      </c>
      <c r="L20" s="37" t="str">
        <f t="shared" si="6"/>
        <v>#VALUE!</v>
      </c>
      <c r="M20" s="26"/>
      <c r="N20" s="38"/>
    </row>
    <row r="21">
      <c r="A21" s="39" t="s">
        <v>27</v>
      </c>
      <c r="B21" s="32"/>
      <c r="C21" s="40"/>
      <c r="D21" s="40"/>
      <c r="E21" s="40"/>
      <c r="F21" s="32"/>
      <c r="G21" s="36">
        <f t="shared" ref="G21:J21" si="23">C21*$B21/100</f>
        <v>0</v>
      </c>
      <c r="H21" s="36">
        <f t="shared" si="23"/>
        <v>0</v>
      </c>
      <c r="I21" s="36">
        <f t="shared" si="23"/>
        <v>0</v>
      </c>
      <c r="J21" s="37">
        <f t="shared" si="23"/>
        <v>0</v>
      </c>
      <c r="K21" s="41" t="str">
        <f t="shared" si="5"/>
        <v/>
      </c>
      <c r="L21" s="37" t="str">
        <f t="shared" si="6"/>
        <v>#VALUE!</v>
      </c>
      <c r="M21" s="26"/>
      <c r="N21" s="38"/>
    </row>
    <row r="22">
      <c r="A22" s="39" t="s">
        <v>21</v>
      </c>
      <c r="B22" s="32"/>
      <c r="C22" s="40"/>
      <c r="D22" s="40"/>
      <c r="E22" s="40"/>
      <c r="F22" s="32"/>
      <c r="G22" s="36">
        <f t="shared" ref="G22:J22" si="24">C22*$B22/100</f>
        <v>0</v>
      </c>
      <c r="H22" s="36">
        <f t="shared" si="24"/>
        <v>0</v>
      </c>
      <c r="I22" s="36">
        <f t="shared" si="24"/>
        <v>0</v>
      </c>
      <c r="J22" s="37">
        <f t="shared" si="24"/>
        <v>0</v>
      </c>
      <c r="K22" s="41" t="str">
        <f t="shared" si="5"/>
        <v/>
      </c>
      <c r="L22" s="37" t="str">
        <f t="shared" si="6"/>
        <v>#VALUE!</v>
      </c>
      <c r="M22" s="26"/>
      <c r="N22" s="38"/>
    </row>
    <row r="23">
      <c r="A23" s="39" t="s">
        <v>28</v>
      </c>
      <c r="B23" s="32"/>
      <c r="C23" s="40"/>
      <c r="D23" s="40"/>
      <c r="E23" s="40"/>
      <c r="F23" s="32"/>
      <c r="G23" s="36">
        <f t="shared" ref="G23:J23" si="25">C23*$B23/100</f>
        <v>0</v>
      </c>
      <c r="H23" s="36">
        <f t="shared" si="25"/>
        <v>0</v>
      </c>
      <c r="I23" s="36">
        <f t="shared" si="25"/>
        <v>0</v>
      </c>
      <c r="J23" s="37">
        <f t="shared" si="25"/>
        <v>0</v>
      </c>
      <c r="K23" s="41" t="str">
        <f t="shared" si="5"/>
        <v/>
      </c>
      <c r="L23" s="37" t="str">
        <f t="shared" si="6"/>
        <v>#VALUE!</v>
      </c>
      <c r="M23" s="26"/>
      <c r="N23" s="38"/>
    </row>
    <row r="24">
      <c r="A24" s="32"/>
      <c r="B24" s="32"/>
      <c r="C24" s="40"/>
      <c r="D24" s="40"/>
      <c r="E24" s="40"/>
      <c r="F24" s="32"/>
      <c r="G24" s="36">
        <f t="shared" ref="G24:J24" si="26">C24*$B24/100</f>
        <v>0</v>
      </c>
      <c r="H24" s="36">
        <f t="shared" si="26"/>
        <v>0</v>
      </c>
      <c r="I24" s="36">
        <f t="shared" si="26"/>
        <v>0</v>
      </c>
      <c r="J24" s="37">
        <f t="shared" si="26"/>
        <v>0</v>
      </c>
      <c r="K24" s="41" t="str">
        <f t="shared" si="5"/>
        <v/>
      </c>
      <c r="L24" s="37" t="str">
        <f t="shared" si="6"/>
        <v>#VALUE!</v>
      </c>
      <c r="M24" s="26"/>
      <c r="N24" s="38"/>
    </row>
    <row r="25">
      <c r="A25" s="32"/>
      <c r="B25" s="32"/>
      <c r="C25" s="40"/>
      <c r="D25" s="40"/>
      <c r="E25" s="40"/>
      <c r="F25" s="32"/>
      <c r="G25" s="36">
        <f t="shared" ref="G25:J25" si="27">C25*$B25/100</f>
        <v>0</v>
      </c>
      <c r="H25" s="36">
        <f t="shared" si="27"/>
        <v>0</v>
      </c>
      <c r="I25" s="36">
        <f t="shared" si="27"/>
        <v>0</v>
      </c>
      <c r="J25" s="37">
        <f t="shared" si="27"/>
        <v>0</v>
      </c>
      <c r="K25" s="41" t="str">
        <f t="shared" si="5"/>
        <v/>
      </c>
      <c r="L25" s="37" t="str">
        <f t="shared" si="6"/>
        <v>#VALUE!</v>
      </c>
      <c r="M25" s="26"/>
      <c r="N25" s="38"/>
    </row>
    <row r="26">
      <c r="A26" s="32"/>
      <c r="B26" s="32"/>
      <c r="C26" s="40"/>
      <c r="D26" s="40"/>
      <c r="E26" s="40"/>
      <c r="F26" s="32"/>
      <c r="G26" s="36">
        <f t="shared" ref="G26:J26" si="28">C26*$B26/100</f>
        <v>0</v>
      </c>
      <c r="H26" s="36">
        <f t="shared" si="28"/>
        <v>0</v>
      </c>
      <c r="I26" s="36">
        <f t="shared" si="28"/>
        <v>0</v>
      </c>
      <c r="J26" s="37">
        <f t="shared" si="28"/>
        <v>0</v>
      </c>
      <c r="K26" s="41" t="str">
        <f t="shared" si="5"/>
        <v/>
      </c>
      <c r="L26" s="37" t="str">
        <f t="shared" si="6"/>
        <v>#VALUE!</v>
      </c>
      <c r="M26" s="26"/>
      <c r="N26" s="38"/>
    </row>
    <row r="27">
      <c r="A27" s="28" t="s">
        <v>29</v>
      </c>
      <c r="B27" s="29">
        <f t="shared" ref="B27:F27" si="29">SUM(B28:B32)</f>
        <v>50</v>
      </c>
      <c r="C27" s="30">
        <f t="shared" si="29"/>
        <v>0</v>
      </c>
      <c r="D27" s="30">
        <f t="shared" si="29"/>
        <v>14</v>
      </c>
      <c r="E27" s="30">
        <f t="shared" si="29"/>
        <v>56</v>
      </c>
      <c r="F27" s="29">
        <f t="shared" si="29"/>
        <v>11</v>
      </c>
      <c r="G27" s="31">
        <f>(SUM(G28:G32))/$G4</f>
        <v>0.7345971564</v>
      </c>
      <c r="H27" s="30">
        <f t="shared" ref="H27:J27" si="30">SUM(H28:H32)</f>
        <v>0</v>
      </c>
      <c r="I27" s="30">
        <f t="shared" si="30"/>
        <v>16.8</v>
      </c>
      <c r="J27" s="29">
        <f t="shared" si="30"/>
        <v>3.3</v>
      </c>
      <c r="K27" s="30">
        <f t="shared" si="5"/>
        <v>50</v>
      </c>
      <c r="L27" s="29" t="str">
        <f t="shared" si="6"/>
        <v>#VALUE!</v>
      </c>
      <c r="M27" s="26"/>
      <c r="N27" s="27"/>
    </row>
    <row r="28">
      <c r="A28" s="39" t="s">
        <v>30</v>
      </c>
      <c r="B28" s="39">
        <v>20.0</v>
      </c>
      <c r="C28" s="45"/>
      <c r="D28" s="45"/>
      <c r="E28" s="45"/>
      <c r="F28" s="46"/>
      <c r="G28" s="36">
        <f t="shared" ref="G28:J28" si="31">C28*$B28/100</f>
        <v>0</v>
      </c>
      <c r="H28" s="36">
        <f t="shared" si="31"/>
        <v>0</v>
      </c>
      <c r="I28" s="36">
        <f t="shared" si="31"/>
        <v>0</v>
      </c>
      <c r="J28" s="37">
        <f t="shared" si="31"/>
        <v>0</v>
      </c>
      <c r="K28" s="41">
        <f t="shared" si="5"/>
        <v>20</v>
      </c>
      <c r="L28" s="37" t="str">
        <f t="shared" si="6"/>
        <v>#VALUE!</v>
      </c>
      <c r="M28" s="26"/>
      <c r="N28" s="38"/>
    </row>
    <row r="29">
      <c r="A29" s="39" t="s">
        <v>31</v>
      </c>
      <c r="B29" s="39">
        <v>30.0</v>
      </c>
      <c r="C29" s="45"/>
      <c r="D29" s="47">
        <v>14.0</v>
      </c>
      <c r="E29" s="48">
        <v>56.0</v>
      </c>
      <c r="F29" s="48">
        <v>11.0</v>
      </c>
      <c r="G29" s="48">
        <v>620.0</v>
      </c>
      <c r="H29" s="48"/>
      <c r="I29" s="36">
        <f t="shared" ref="I29:J29" si="32">E29*$B29/100</f>
        <v>16.8</v>
      </c>
      <c r="J29" s="37">
        <f t="shared" si="32"/>
        <v>3.3</v>
      </c>
      <c r="K29" s="41">
        <f t="shared" si="5"/>
        <v>30</v>
      </c>
      <c r="L29" s="37" t="str">
        <f t="shared" si="6"/>
        <v>#VALUE!</v>
      </c>
      <c r="M29" s="26"/>
      <c r="N29" s="38"/>
    </row>
    <row r="30">
      <c r="A30" s="32"/>
      <c r="B30" s="32"/>
      <c r="C30" s="45"/>
      <c r="D30" s="45"/>
      <c r="E30" s="45"/>
      <c r="F30" s="46"/>
      <c r="G30" s="36">
        <f t="shared" ref="G30:J30" si="33">C30*$B30/100</f>
        <v>0</v>
      </c>
      <c r="H30" s="36">
        <f t="shared" si="33"/>
        <v>0</v>
      </c>
      <c r="I30" s="36">
        <f t="shared" si="33"/>
        <v>0</v>
      </c>
      <c r="J30" s="37">
        <f t="shared" si="33"/>
        <v>0</v>
      </c>
      <c r="K30" s="41" t="str">
        <f t="shared" si="5"/>
        <v/>
      </c>
      <c r="L30" s="37" t="str">
        <f t="shared" si="6"/>
        <v>#VALUE!</v>
      </c>
      <c r="M30" s="26"/>
      <c r="N30" s="38"/>
    </row>
    <row r="31">
      <c r="A31" s="32"/>
      <c r="B31" s="32"/>
      <c r="C31" s="45"/>
      <c r="D31" s="45"/>
      <c r="E31" s="45"/>
      <c r="F31" s="46"/>
      <c r="G31" s="36">
        <f t="shared" ref="G31:J31" si="34">C31*$B31/100</f>
        <v>0</v>
      </c>
      <c r="H31" s="36">
        <f t="shared" si="34"/>
        <v>0</v>
      </c>
      <c r="I31" s="36">
        <f t="shared" si="34"/>
        <v>0</v>
      </c>
      <c r="J31" s="37">
        <f t="shared" si="34"/>
        <v>0</v>
      </c>
      <c r="K31" s="41" t="str">
        <f t="shared" si="5"/>
        <v/>
      </c>
      <c r="L31" s="37" t="str">
        <f t="shared" si="6"/>
        <v>#VALUE!</v>
      </c>
      <c r="M31" s="26"/>
      <c r="N31" s="38"/>
    </row>
    <row r="32">
      <c r="A32" s="32"/>
      <c r="B32" s="32"/>
      <c r="C32" s="40"/>
      <c r="D32" s="40"/>
      <c r="E32" s="40"/>
      <c r="F32" s="32"/>
      <c r="G32" s="36">
        <f t="shared" ref="G32:J32" si="35">C32*$B32/100</f>
        <v>0</v>
      </c>
      <c r="H32" s="36">
        <f t="shared" si="35"/>
        <v>0</v>
      </c>
      <c r="I32" s="36">
        <f t="shared" si="35"/>
        <v>0</v>
      </c>
      <c r="J32" s="37">
        <f t="shared" si="35"/>
        <v>0</v>
      </c>
      <c r="K32" s="41" t="str">
        <f t="shared" si="5"/>
        <v/>
      </c>
      <c r="L32" s="37" t="str">
        <f t="shared" si="6"/>
        <v>#VALUE!</v>
      </c>
      <c r="M32" s="26"/>
      <c r="N32" s="38"/>
    </row>
    <row r="33">
      <c r="A33" s="28" t="s">
        <v>32</v>
      </c>
      <c r="B33" s="29">
        <f t="shared" ref="B33:F33" si="36">SUM(B34:B43)</f>
        <v>250</v>
      </c>
      <c r="C33" s="30">
        <f t="shared" si="36"/>
        <v>0</v>
      </c>
      <c r="D33" s="30">
        <f t="shared" si="36"/>
        <v>0</v>
      </c>
      <c r="E33" s="30">
        <f t="shared" si="36"/>
        <v>0</v>
      </c>
      <c r="F33" s="29">
        <f t="shared" si="36"/>
        <v>0</v>
      </c>
      <c r="G33" s="31">
        <f>(SUM(G34:G43))/$G4</f>
        <v>0</v>
      </c>
      <c r="H33" s="30">
        <f t="shared" ref="H33:J33" si="37">SUM(H34:H43)</f>
        <v>0</v>
      </c>
      <c r="I33" s="30">
        <f t="shared" si="37"/>
        <v>0</v>
      </c>
      <c r="J33" s="29">
        <f t="shared" si="37"/>
        <v>0</v>
      </c>
      <c r="K33" s="30">
        <f t="shared" si="5"/>
        <v>250</v>
      </c>
      <c r="L33" s="29" t="str">
        <f t="shared" si="6"/>
        <v>#VALUE!</v>
      </c>
      <c r="M33" s="26"/>
      <c r="N33" s="27"/>
    </row>
    <row r="34">
      <c r="A34" s="39" t="s">
        <v>33</v>
      </c>
      <c r="B34" s="39">
        <v>70.0</v>
      </c>
      <c r="C34" s="45"/>
      <c r="D34" s="45"/>
      <c r="E34" s="45"/>
      <c r="F34" s="46"/>
      <c r="G34" s="36">
        <f t="shared" ref="G34:J34" si="38">C34*$B34/100</f>
        <v>0</v>
      </c>
      <c r="H34" s="36">
        <f t="shared" si="38"/>
        <v>0</v>
      </c>
      <c r="I34" s="36">
        <f t="shared" si="38"/>
        <v>0</v>
      </c>
      <c r="J34" s="37">
        <f t="shared" si="38"/>
        <v>0</v>
      </c>
      <c r="K34" s="41">
        <f t="shared" si="5"/>
        <v>70</v>
      </c>
      <c r="L34" s="37" t="str">
        <f t="shared" si="6"/>
        <v>#VALUE!</v>
      </c>
      <c r="M34" s="26"/>
      <c r="N34" s="38"/>
    </row>
    <row r="35">
      <c r="A35" s="39" t="s">
        <v>34</v>
      </c>
      <c r="B35" s="39">
        <v>70.0</v>
      </c>
      <c r="C35" s="40"/>
      <c r="D35" s="40"/>
      <c r="E35" s="40"/>
      <c r="F35" s="32"/>
      <c r="G35" s="36">
        <f t="shared" ref="G35:J35" si="39">C35*$B35/100</f>
        <v>0</v>
      </c>
      <c r="H35" s="36">
        <f t="shared" si="39"/>
        <v>0</v>
      </c>
      <c r="I35" s="36">
        <f t="shared" si="39"/>
        <v>0</v>
      </c>
      <c r="J35" s="37">
        <f t="shared" si="39"/>
        <v>0</v>
      </c>
      <c r="K35" s="41">
        <f t="shared" si="5"/>
        <v>70</v>
      </c>
      <c r="L35" s="37" t="str">
        <f t="shared" si="6"/>
        <v>#VALUE!</v>
      </c>
      <c r="M35" s="26"/>
      <c r="N35" s="38"/>
    </row>
    <row r="36">
      <c r="A36" s="39" t="s">
        <v>18</v>
      </c>
      <c r="B36" s="39">
        <v>50.0</v>
      </c>
      <c r="C36" s="40"/>
      <c r="D36" s="40"/>
      <c r="E36" s="40"/>
      <c r="F36" s="32"/>
      <c r="G36" s="36">
        <f t="shared" ref="G36:J36" si="40">C36*$B36/100</f>
        <v>0</v>
      </c>
      <c r="H36" s="36">
        <f t="shared" si="40"/>
        <v>0</v>
      </c>
      <c r="I36" s="36">
        <f t="shared" si="40"/>
        <v>0</v>
      </c>
      <c r="J36" s="37">
        <f t="shared" si="40"/>
        <v>0</v>
      </c>
      <c r="K36" s="41">
        <f t="shared" si="5"/>
        <v>50</v>
      </c>
      <c r="L36" s="37" t="str">
        <f t="shared" si="6"/>
        <v>#VALUE!</v>
      </c>
      <c r="M36" s="26"/>
      <c r="N36" s="38"/>
    </row>
    <row r="37">
      <c r="A37" s="39" t="s">
        <v>22</v>
      </c>
      <c r="B37" s="39">
        <v>40.0</v>
      </c>
      <c r="C37" s="40"/>
      <c r="D37" s="40"/>
      <c r="E37" s="40"/>
      <c r="F37" s="32"/>
      <c r="G37" s="36">
        <f t="shared" ref="G37:J37" si="41">C37*$B37/100</f>
        <v>0</v>
      </c>
      <c r="H37" s="36">
        <f t="shared" si="41"/>
        <v>0</v>
      </c>
      <c r="I37" s="36">
        <f t="shared" si="41"/>
        <v>0</v>
      </c>
      <c r="J37" s="37">
        <f t="shared" si="41"/>
        <v>0</v>
      </c>
      <c r="K37" s="41">
        <f t="shared" si="5"/>
        <v>40</v>
      </c>
      <c r="L37" s="37" t="str">
        <f t="shared" si="6"/>
        <v>#VALUE!</v>
      </c>
      <c r="M37" s="26"/>
      <c r="N37" s="38"/>
    </row>
    <row r="38">
      <c r="A38" s="39" t="s">
        <v>21</v>
      </c>
      <c r="B38" s="39">
        <v>5.0</v>
      </c>
      <c r="C38" s="40"/>
      <c r="D38" s="40"/>
      <c r="E38" s="40"/>
      <c r="F38" s="32"/>
      <c r="G38" s="36">
        <f t="shared" ref="G38:J38" si="42">C38*$B38/100</f>
        <v>0</v>
      </c>
      <c r="H38" s="36">
        <f t="shared" si="42"/>
        <v>0</v>
      </c>
      <c r="I38" s="36">
        <f t="shared" si="42"/>
        <v>0</v>
      </c>
      <c r="J38" s="37">
        <f t="shared" si="42"/>
        <v>0</v>
      </c>
      <c r="K38" s="41">
        <f t="shared" si="5"/>
        <v>5</v>
      </c>
      <c r="L38" s="37" t="str">
        <f t="shared" si="6"/>
        <v>#VALUE!</v>
      </c>
      <c r="M38" s="26"/>
      <c r="N38" s="38"/>
    </row>
    <row r="39">
      <c r="A39" s="39" t="s">
        <v>28</v>
      </c>
      <c r="B39" s="39">
        <v>15.0</v>
      </c>
      <c r="C39" s="40"/>
      <c r="D39" s="40"/>
      <c r="E39" s="40"/>
      <c r="F39" s="32"/>
      <c r="G39" s="36">
        <f t="shared" ref="G39:J39" si="43">C39*$B39/100</f>
        <v>0</v>
      </c>
      <c r="H39" s="36">
        <f t="shared" si="43"/>
        <v>0</v>
      </c>
      <c r="I39" s="36">
        <f t="shared" si="43"/>
        <v>0</v>
      </c>
      <c r="J39" s="37">
        <f t="shared" si="43"/>
        <v>0</v>
      </c>
      <c r="K39" s="41">
        <f t="shared" si="5"/>
        <v>15</v>
      </c>
      <c r="L39" s="37" t="str">
        <f t="shared" si="6"/>
        <v>#VALUE!</v>
      </c>
      <c r="M39" s="26"/>
      <c r="N39" s="38"/>
    </row>
    <row r="40">
      <c r="A40" s="32"/>
      <c r="B40" s="32"/>
      <c r="C40" s="40"/>
      <c r="D40" s="40"/>
      <c r="E40" s="40"/>
      <c r="F40" s="32"/>
      <c r="G40" s="36">
        <f t="shared" ref="G40:J40" si="44">C40*$B40/100</f>
        <v>0</v>
      </c>
      <c r="H40" s="36">
        <f t="shared" si="44"/>
        <v>0</v>
      </c>
      <c r="I40" s="36">
        <f t="shared" si="44"/>
        <v>0</v>
      </c>
      <c r="J40" s="37">
        <f t="shared" si="44"/>
        <v>0</v>
      </c>
      <c r="K40" s="41" t="str">
        <f t="shared" si="5"/>
        <v/>
      </c>
      <c r="L40" s="37" t="str">
        <f t="shared" si="6"/>
        <v>#VALUE!</v>
      </c>
      <c r="M40" s="26"/>
      <c r="N40" s="38"/>
    </row>
    <row r="41">
      <c r="A41" s="32"/>
      <c r="B41" s="32"/>
      <c r="C41" s="40"/>
      <c r="D41" s="40"/>
      <c r="E41" s="40"/>
      <c r="F41" s="32"/>
      <c r="G41" s="36">
        <f t="shared" ref="G41:J41" si="45">C41*$B41/100</f>
        <v>0</v>
      </c>
      <c r="H41" s="36">
        <f t="shared" si="45"/>
        <v>0</v>
      </c>
      <c r="I41" s="36">
        <f t="shared" si="45"/>
        <v>0</v>
      </c>
      <c r="J41" s="37">
        <f t="shared" si="45"/>
        <v>0</v>
      </c>
      <c r="K41" s="41" t="str">
        <f t="shared" si="5"/>
        <v/>
      </c>
      <c r="L41" s="37" t="str">
        <f t="shared" si="6"/>
        <v>#VALUE!</v>
      </c>
      <c r="M41" s="26"/>
      <c r="N41" s="38"/>
    </row>
    <row r="42">
      <c r="A42" s="32"/>
      <c r="B42" s="32"/>
      <c r="C42" s="40"/>
      <c r="D42" s="40"/>
      <c r="E42" s="40"/>
      <c r="F42" s="32"/>
      <c r="G42" s="36">
        <f t="shared" ref="G42:J42" si="46">C42*$B42/100</f>
        <v>0</v>
      </c>
      <c r="H42" s="36">
        <f t="shared" si="46"/>
        <v>0</v>
      </c>
      <c r="I42" s="36">
        <f t="shared" si="46"/>
        <v>0</v>
      </c>
      <c r="J42" s="37">
        <f t="shared" si="46"/>
        <v>0</v>
      </c>
      <c r="K42" s="41" t="str">
        <f t="shared" si="5"/>
        <v/>
      </c>
      <c r="L42" s="37" t="str">
        <f t="shared" si="6"/>
        <v>#VALUE!</v>
      </c>
      <c r="M42" s="26"/>
      <c r="N42" s="38"/>
    </row>
    <row r="43">
      <c r="A43" s="49"/>
      <c r="B43" s="49"/>
      <c r="C43" s="50"/>
      <c r="D43" s="50"/>
      <c r="E43" s="50"/>
      <c r="F43" s="49"/>
      <c r="G43" s="51">
        <f t="shared" ref="G43:J43" si="47">C43*$B43/100</f>
        <v>0</v>
      </c>
      <c r="H43" s="51">
        <f t="shared" si="47"/>
        <v>0</v>
      </c>
      <c r="I43" s="51">
        <f t="shared" si="47"/>
        <v>0</v>
      </c>
      <c r="J43" s="52">
        <f t="shared" si="47"/>
        <v>0</v>
      </c>
      <c r="K43" s="53" t="str">
        <f t="shared" si="5"/>
        <v/>
      </c>
      <c r="L43" s="52" t="str">
        <f t="shared" si="6"/>
        <v>#VALUE!</v>
      </c>
      <c r="M43" s="26"/>
      <c r="N43" s="38"/>
    </row>
    <row r="44">
      <c r="A44" s="2"/>
      <c r="B44" s="3"/>
      <c r="C44" s="3"/>
      <c r="D44" s="3"/>
      <c r="E44" s="54"/>
      <c r="F44" s="55" t="s">
        <v>35</v>
      </c>
      <c r="G44" s="54"/>
      <c r="H44" s="56">
        <f t="shared" ref="H44:J44" si="48">ROUND(H4/(($H4+$I4+$J4)/6),2)</f>
        <v>0.48</v>
      </c>
      <c r="I44" s="56">
        <f t="shared" si="48"/>
        <v>1.55</v>
      </c>
      <c r="J44" s="57">
        <f t="shared" si="48"/>
        <v>3.97</v>
      </c>
      <c r="K44" s="58" t="s">
        <v>36</v>
      </c>
      <c r="L44" s="4"/>
      <c r="M44" s="27"/>
      <c r="N44" s="38"/>
    </row>
    <row r="4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6"/>
      <c r="N45" s="38"/>
    </row>
    <row r="46">
      <c r="A46" s="21" t="s">
        <v>37</v>
      </c>
      <c r="B46" s="22">
        <f t="shared" ref="B46:F46" si="49">SUM(B47,B58,B69,B75)</f>
        <v>547</v>
      </c>
      <c r="C46" s="23">
        <f t="shared" si="49"/>
        <v>310</v>
      </c>
      <c r="D46" s="23">
        <f t="shared" si="49"/>
        <v>5</v>
      </c>
      <c r="E46" s="23">
        <f t="shared" si="49"/>
        <v>29</v>
      </c>
      <c r="F46" s="22">
        <f t="shared" si="49"/>
        <v>63</v>
      </c>
      <c r="G46" s="23">
        <f>SUM(G48:G57,G59:G68,G70:G74,G76:G85)</f>
        <v>232.5</v>
      </c>
      <c r="H46" s="23">
        <f t="shared" ref="H46:J46" si="50">SUM(H47,H58,H69,H75)</f>
        <v>3.75</v>
      </c>
      <c r="I46" s="23">
        <f t="shared" si="50"/>
        <v>21.75</v>
      </c>
      <c r="J46" s="22">
        <f t="shared" si="50"/>
        <v>47.25</v>
      </c>
      <c r="K46" s="23">
        <f t="shared" ref="K46:K85" si="53">B46</f>
        <v>547</v>
      </c>
      <c r="L46" s="25" t="str">
        <f t="shared" ref="L46:L85" si="54">K46*$L$3</f>
        <v>#VALUE!</v>
      </c>
      <c r="M46" s="26"/>
      <c r="N46" s="27"/>
    </row>
    <row r="47">
      <c r="A47" s="28" t="s">
        <v>38</v>
      </c>
      <c r="B47" s="29">
        <f t="shared" ref="B47:F47" si="51">SUM(B48:B57)</f>
        <v>136</v>
      </c>
      <c r="C47" s="30">
        <f t="shared" si="51"/>
        <v>0</v>
      </c>
      <c r="D47" s="30">
        <f t="shared" si="51"/>
        <v>0</v>
      </c>
      <c r="E47" s="30">
        <f t="shared" si="51"/>
        <v>0</v>
      </c>
      <c r="F47" s="29">
        <f t="shared" si="51"/>
        <v>0</v>
      </c>
      <c r="G47" s="59">
        <f>(SUM(G48:G57))/$G46</f>
        <v>0</v>
      </c>
      <c r="H47" s="30">
        <f t="shared" ref="H47:J47" si="52">SUM(H48:H57)</f>
        <v>0</v>
      </c>
      <c r="I47" s="30">
        <f t="shared" si="52"/>
        <v>0</v>
      </c>
      <c r="J47" s="29">
        <f t="shared" si="52"/>
        <v>0</v>
      </c>
      <c r="K47" s="30">
        <f t="shared" si="53"/>
        <v>136</v>
      </c>
      <c r="L47" s="29" t="str">
        <f t="shared" si="54"/>
        <v>#VALUE!</v>
      </c>
      <c r="M47" s="26"/>
      <c r="N47" s="27"/>
    </row>
    <row r="48">
      <c r="A48" s="39" t="s">
        <v>18</v>
      </c>
      <c r="B48" s="39">
        <v>25.0</v>
      </c>
      <c r="C48" s="45"/>
      <c r="D48" s="45"/>
      <c r="E48" s="45"/>
      <c r="F48" s="46"/>
      <c r="G48" s="36">
        <f t="shared" ref="G48:J48" si="55">C48*$B48/100</f>
        <v>0</v>
      </c>
      <c r="H48" s="36">
        <f t="shared" si="55"/>
        <v>0</v>
      </c>
      <c r="I48" s="36">
        <f t="shared" si="55"/>
        <v>0</v>
      </c>
      <c r="J48" s="37">
        <f t="shared" si="55"/>
        <v>0</v>
      </c>
      <c r="K48" s="41">
        <f t="shared" si="53"/>
        <v>25</v>
      </c>
      <c r="L48" s="37" t="str">
        <f t="shared" si="54"/>
        <v>#VALUE!</v>
      </c>
      <c r="M48" s="26"/>
      <c r="N48" s="38"/>
    </row>
    <row r="49">
      <c r="A49" s="39" t="s">
        <v>39</v>
      </c>
      <c r="B49" s="39">
        <v>60.0</v>
      </c>
      <c r="C49" s="40"/>
      <c r="D49" s="40"/>
      <c r="E49" s="40"/>
      <c r="F49" s="32"/>
      <c r="G49" s="36">
        <f t="shared" ref="G49:J49" si="56">C49*$B49/100</f>
        <v>0</v>
      </c>
      <c r="H49" s="36">
        <f t="shared" si="56"/>
        <v>0</v>
      </c>
      <c r="I49" s="36">
        <f t="shared" si="56"/>
        <v>0</v>
      </c>
      <c r="J49" s="37">
        <f t="shared" si="56"/>
        <v>0</v>
      </c>
      <c r="K49" s="41">
        <f t="shared" si="53"/>
        <v>60</v>
      </c>
      <c r="L49" s="37" t="str">
        <f t="shared" si="54"/>
        <v>#VALUE!</v>
      </c>
      <c r="M49" s="26"/>
      <c r="N49" s="38"/>
    </row>
    <row r="50">
      <c r="A50" s="39" t="s">
        <v>40</v>
      </c>
      <c r="B50" s="32"/>
      <c r="C50" s="40"/>
      <c r="D50" s="40"/>
      <c r="E50" s="40"/>
      <c r="F50" s="32"/>
      <c r="G50" s="36">
        <f t="shared" ref="G50:J50" si="57">C50*$B50/100</f>
        <v>0</v>
      </c>
      <c r="H50" s="36">
        <f t="shared" si="57"/>
        <v>0</v>
      </c>
      <c r="I50" s="36">
        <f t="shared" si="57"/>
        <v>0</v>
      </c>
      <c r="J50" s="37">
        <f t="shared" si="57"/>
        <v>0</v>
      </c>
      <c r="K50" s="41" t="str">
        <f t="shared" si="53"/>
        <v/>
      </c>
      <c r="L50" s="37" t="str">
        <f t="shared" si="54"/>
        <v>#VALUE!</v>
      </c>
      <c r="M50" s="26"/>
      <c r="N50" s="38"/>
    </row>
    <row r="51">
      <c r="A51" s="39" t="s">
        <v>41</v>
      </c>
      <c r="B51" s="39">
        <v>30.0</v>
      </c>
      <c r="C51" s="40"/>
      <c r="D51" s="40"/>
      <c r="E51" s="40"/>
      <c r="F51" s="32"/>
      <c r="G51" s="36">
        <f t="shared" ref="G51:J51" si="58">C51*$B51/100</f>
        <v>0</v>
      </c>
      <c r="H51" s="36">
        <f t="shared" si="58"/>
        <v>0</v>
      </c>
      <c r="I51" s="36">
        <f t="shared" si="58"/>
        <v>0</v>
      </c>
      <c r="J51" s="37">
        <f t="shared" si="58"/>
        <v>0</v>
      </c>
      <c r="K51" s="41">
        <f t="shared" si="53"/>
        <v>30</v>
      </c>
      <c r="L51" s="37" t="str">
        <f t="shared" si="54"/>
        <v>#VALUE!</v>
      </c>
      <c r="M51" s="26"/>
      <c r="N51" s="38"/>
    </row>
    <row r="52">
      <c r="A52" s="39" t="s">
        <v>42</v>
      </c>
      <c r="B52" s="32"/>
      <c r="C52" s="40"/>
      <c r="D52" s="40"/>
      <c r="E52" s="40"/>
      <c r="F52" s="32"/>
      <c r="G52" s="36">
        <f t="shared" ref="G52:J52" si="59">C52*$B52/100</f>
        <v>0</v>
      </c>
      <c r="H52" s="36">
        <f t="shared" si="59"/>
        <v>0</v>
      </c>
      <c r="I52" s="36">
        <f t="shared" si="59"/>
        <v>0</v>
      </c>
      <c r="J52" s="37">
        <f t="shared" si="59"/>
        <v>0</v>
      </c>
      <c r="K52" s="41" t="str">
        <f t="shared" si="53"/>
        <v/>
      </c>
      <c r="L52" s="37" t="str">
        <f t="shared" si="54"/>
        <v>#VALUE!</v>
      </c>
      <c r="M52" s="26"/>
      <c r="N52" s="38"/>
    </row>
    <row r="53">
      <c r="A53" s="39" t="s">
        <v>21</v>
      </c>
      <c r="B53" s="39">
        <v>5.0</v>
      </c>
      <c r="C53" s="40"/>
      <c r="D53" s="40"/>
      <c r="E53" s="40"/>
      <c r="F53" s="32"/>
      <c r="G53" s="36">
        <f t="shared" ref="G53:J53" si="60">C53*$B53/100</f>
        <v>0</v>
      </c>
      <c r="H53" s="36">
        <f t="shared" si="60"/>
        <v>0</v>
      </c>
      <c r="I53" s="36">
        <f t="shared" si="60"/>
        <v>0</v>
      </c>
      <c r="J53" s="37">
        <f t="shared" si="60"/>
        <v>0</v>
      </c>
      <c r="K53" s="41">
        <f t="shared" si="53"/>
        <v>5</v>
      </c>
      <c r="L53" s="37" t="str">
        <f t="shared" si="54"/>
        <v>#VALUE!</v>
      </c>
      <c r="M53" s="26"/>
      <c r="N53" s="38"/>
    </row>
    <row r="54">
      <c r="A54" s="39" t="s">
        <v>28</v>
      </c>
      <c r="B54" s="39">
        <v>16.0</v>
      </c>
      <c r="C54" s="40"/>
      <c r="D54" s="40"/>
      <c r="E54" s="40"/>
      <c r="F54" s="32"/>
      <c r="G54" s="36">
        <f t="shared" ref="G54:J54" si="61">C54*$B54/100</f>
        <v>0</v>
      </c>
      <c r="H54" s="36">
        <f t="shared" si="61"/>
        <v>0</v>
      </c>
      <c r="I54" s="36">
        <f t="shared" si="61"/>
        <v>0</v>
      </c>
      <c r="J54" s="37">
        <f t="shared" si="61"/>
        <v>0</v>
      </c>
      <c r="K54" s="41">
        <f t="shared" si="53"/>
        <v>16</v>
      </c>
      <c r="L54" s="37" t="str">
        <f t="shared" si="54"/>
        <v>#VALUE!</v>
      </c>
      <c r="M54" s="26"/>
      <c r="N54" s="38"/>
    </row>
    <row r="55">
      <c r="A55" s="32"/>
      <c r="B55" s="32"/>
      <c r="C55" s="40"/>
      <c r="D55" s="40"/>
      <c r="E55" s="40"/>
      <c r="F55" s="32"/>
      <c r="G55" s="36">
        <f t="shared" ref="G55:J55" si="62">C55*$B55/100</f>
        <v>0</v>
      </c>
      <c r="H55" s="36">
        <f t="shared" si="62"/>
        <v>0</v>
      </c>
      <c r="I55" s="36">
        <f t="shared" si="62"/>
        <v>0</v>
      </c>
      <c r="J55" s="37">
        <f t="shared" si="62"/>
        <v>0</v>
      </c>
      <c r="K55" s="41" t="str">
        <f t="shared" si="53"/>
        <v/>
      </c>
      <c r="L55" s="37" t="str">
        <f t="shared" si="54"/>
        <v>#VALUE!</v>
      </c>
      <c r="M55" s="26"/>
      <c r="N55" s="38"/>
    </row>
    <row r="56">
      <c r="A56" s="32"/>
      <c r="B56" s="32"/>
      <c r="C56" s="40"/>
      <c r="D56" s="40"/>
      <c r="E56" s="40"/>
      <c r="F56" s="32"/>
      <c r="G56" s="36">
        <f t="shared" ref="G56:J56" si="63">C56*$B56/100</f>
        <v>0</v>
      </c>
      <c r="H56" s="36">
        <f t="shared" si="63"/>
        <v>0</v>
      </c>
      <c r="I56" s="36">
        <f t="shared" si="63"/>
        <v>0</v>
      </c>
      <c r="J56" s="37">
        <f t="shared" si="63"/>
        <v>0</v>
      </c>
      <c r="K56" s="41" t="str">
        <f t="shared" si="53"/>
        <v/>
      </c>
      <c r="L56" s="37" t="str">
        <f t="shared" si="54"/>
        <v>#VALUE!</v>
      </c>
      <c r="M56" s="26"/>
      <c r="N56" s="38"/>
    </row>
    <row r="57">
      <c r="A57" s="32"/>
      <c r="B57" s="32"/>
      <c r="C57" s="40"/>
      <c r="D57" s="40"/>
      <c r="E57" s="40"/>
      <c r="F57" s="32"/>
      <c r="G57" s="36">
        <f t="shared" ref="G57:J57" si="64">C57*$B57/100</f>
        <v>0</v>
      </c>
      <c r="H57" s="36">
        <f t="shared" si="64"/>
        <v>0</v>
      </c>
      <c r="I57" s="36">
        <f t="shared" si="64"/>
        <v>0</v>
      </c>
      <c r="J57" s="37">
        <f t="shared" si="64"/>
        <v>0</v>
      </c>
      <c r="K57" s="41" t="str">
        <f t="shared" si="53"/>
        <v/>
      </c>
      <c r="L57" s="37" t="str">
        <f t="shared" si="54"/>
        <v>#VALUE!</v>
      </c>
      <c r="M57" s="26"/>
      <c r="N57" s="38"/>
    </row>
    <row r="58">
      <c r="A58" s="28" t="s">
        <v>43</v>
      </c>
      <c r="B58" s="29">
        <f>SUM(B59:B68)</f>
        <v>206</v>
      </c>
      <c r="C58" s="30">
        <f t="shared" ref="C58:F58" si="65">SUM(C59:C67)</f>
        <v>310</v>
      </c>
      <c r="D58" s="30">
        <f t="shared" si="65"/>
        <v>5</v>
      </c>
      <c r="E58" s="30">
        <f t="shared" si="65"/>
        <v>29</v>
      </c>
      <c r="F58" s="29">
        <f t="shared" si="65"/>
        <v>63</v>
      </c>
      <c r="G58" s="59">
        <f>(SUM(G59:G68))/$G46</f>
        <v>1</v>
      </c>
      <c r="H58" s="30">
        <f t="shared" ref="H58:J58" si="66">SUM(H59:H68)</f>
        <v>3.75</v>
      </c>
      <c r="I58" s="30">
        <f t="shared" si="66"/>
        <v>21.75</v>
      </c>
      <c r="J58" s="29">
        <f t="shared" si="66"/>
        <v>47.25</v>
      </c>
      <c r="K58" s="30">
        <f t="shared" si="53"/>
        <v>206</v>
      </c>
      <c r="L58" s="29" t="str">
        <f t="shared" si="54"/>
        <v>#VALUE!</v>
      </c>
      <c r="M58" s="26"/>
      <c r="N58" s="27"/>
    </row>
    <row r="59">
      <c r="A59" s="39" t="s">
        <v>44</v>
      </c>
      <c r="B59" s="32"/>
      <c r="C59" s="45"/>
      <c r="D59" s="45"/>
      <c r="E59" s="45"/>
      <c r="F59" s="46"/>
      <c r="G59" s="36">
        <f t="shared" ref="G59:J59" si="67">C59*$B59/100</f>
        <v>0</v>
      </c>
      <c r="H59" s="36">
        <f t="shared" si="67"/>
        <v>0</v>
      </c>
      <c r="I59" s="36">
        <f t="shared" si="67"/>
        <v>0</v>
      </c>
      <c r="J59" s="37">
        <f t="shared" si="67"/>
        <v>0</v>
      </c>
      <c r="K59" s="41" t="str">
        <f t="shared" si="53"/>
        <v/>
      </c>
      <c r="L59" s="37" t="str">
        <f t="shared" si="54"/>
        <v>#VALUE!</v>
      </c>
      <c r="M59" s="26"/>
      <c r="N59" s="38"/>
    </row>
    <row r="60">
      <c r="A60" s="39" t="s">
        <v>18</v>
      </c>
      <c r="B60" s="39">
        <v>50.0</v>
      </c>
      <c r="C60" s="40"/>
      <c r="D60" s="40"/>
      <c r="E60" s="40"/>
      <c r="F60" s="32"/>
      <c r="G60" s="36">
        <f t="shared" ref="G60:J60" si="68">C60*$B60/100</f>
        <v>0</v>
      </c>
      <c r="H60" s="36">
        <f t="shared" si="68"/>
        <v>0</v>
      </c>
      <c r="I60" s="36">
        <f t="shared" si="68"/>
        <v>0</v>
      </c>
      <c r="J60" s="37">
        <f t="shared" si="68"/>
        <v>0</v>
      </c>
      <c r="K60" s="41">
        <f t="shared" si="53"/>
        <v>50</v>
      </c>
      <c r="L60" s="37" t="str">
        <f t="shared" si="54"/>
        <v>#VALUE!</v>
      </c>
      <c r="M60" s="26"/>
      <c r="N60" s="38"/>
    </row>
    <row r="61">
      <c r="A61" s="39" t="s">
        <v>26</v>
      </c>
      <c r="B61" s="39">
        <v>60.0</v>
      </c>
      <c r="C61" s="40"/>
      <c r="D61" s="40"/>
      <c r="E61" s="40"/>
      <c r="F61" s="32"/>
      <c r="G61" s="36">
        <f t="shared" ref="G61:J61" si="69">C61*$B61/100</f>
        <v>0</v>
      </c>
      <c r="H61" s="36">
        <f t="shared" si="69"/>
        <v>0</v>
      </c>
      <c r="I61" s="36">
        <f t="shared" si="69"/>
        <v>0</v>
      </c>
      <c r="J61" s="37">
        <f t="shared" si="69"/>
        <v>0</v>
      </c>
      <c r="K61" s="41">
        <f t="shared" si="53"/>
        <v>60</v>
      </c>
      <c r="L61" s="37" t="str">
        <f t="shared" si="54"/>
        <v>#VALUE!</v>
      </c>
      <c r="M61" s="26"/>
      <c r="N61" s="38"/>
    </row>
    <row r="62">
      <c r="A62" s="39" t="s">
        <v>21</v>
      </c>
      <c r="B62" s="39">
        <v>5.0</v>
      </c>
      <c r="C62" s="40"/>
      <c r="D62" s="40"/>
      <c r="E62" s="40"/>
      <c r="F62" s="32"/>
      <c r="G62" s="36">
        <f t="shared" ref="G62:J62" si="70">C62*$B62/100</f>
        <v>0</v>
      </c>
      <c r="H62" s="36">
        <f t="shared" si="70"/>
        <v>0</v>
      </c>
      <c r="I62" s="36">
        <f t="shared" si="70"/>
        <v>0</v>
      </c>
      <c r="J62" s="37">
        <f t="shared" si="70"/>
        <v>0</v>
      </c>
      <c r="K62" s="41">
        <f t="shared" si="53"/>
        <v>5</v>
      </c>
      <c r="L62" s="37" t="str">
        <f t="shared" si="54"/>
        <v>#VALUE!</v>
      </c>
      <c r="M62" s="26"/>
      <c r="N62" s="38"/>
    </row>
    <row r="63">
      <c r="A63" s="39" t="s">
        <v>28</v>
      </c>
      <c r="B63" s="39">
        <v>16.0</v>
      </c>
      <c r="C63" s="40"/>
      <c r="D63" s="40"/>
      <c r="E63" s="40"/>
      <c r="F63" s="32"/>
      <c r="G63" s="36">
        <f t="shared" ref="G63:J63" si="71">C63*$B63/100</f>
        <v>0</v>
      </c>
      <c r="H63" s="36">
        <f t="shared" si="71"/>
        <v>0</v>
      </c>
      <c r="I63" s="36">
        <f t="shared" si="71"/>
        <v>0</v>
      </c>
      <c r="J63" s="37">
        <f t="shared" si="71"/>
        <v>0</v>
      </c>
      <c r="K63" s="41">
        <f t="shared" si="53"/>
        <v>16</v>
      </c>
      <c r="L63" s="37" t="str">
        <f t="shared" si="54"/>
        <v>#VALUE!</v>
      </c>
      <c r="M63" s="26"/>
      <c r="N63" s="38"/>
    </row>
    <row r="64">
      <c r="A64" s="39" t="s">
        <v>45</v>
      </c>
      <c r="B64" s="39">
        <v>75.0</v>
      </c>
      <c r="C64" s="60">
        <v>310.0</v>
      </c>
      <c r="D64" s="42">
        <v>5.0</v>
      </c>
      <c r="E64" s="42">
        <v>29.0</v>
      </c>
      <c r="F64" s="39">
        <v>63.0</v>
      </c>
      <c r="G64" s="36">
        <f t="shared" ref="G64:J64" si="72">C64*$B64/100</f>
        <v>232.5</v>
      </c>
      <c r="H64" s="36">
        <f t="shared" si="72"/>
        <v>3.75</v>
      </c>
      <c r="I64" s="36">
        <f t="shared" si="72"/>
        <v>21.75</v>
      </c>
      <c r="J64" s="37">
        <f t="shared" si="72"/>
        <v>47.25</v>
      </c>
      <c r="K64" s="41">
        <f t="shared" si="53"/>
        <v>75</v>
      </c>
      <c r="L64" s="37" t="str">
        <f t="shared" si="54"/>
        <v>#VALUE!</v>
      </c>
      <c r="M64" s="26"/>
      <c r="N64" s="38"/>
    </row>
    <row r="65">
      <c r="A65" s="32"/>
      <c r="B65" s="32"/>
      <c r="C65" s="61"/>
      <c r="D65" s="40"/>
      <c r="E65" s="40"/>
      <c r="F65" s="32"/>
      <c r="G65" s="36">
        <f t="shared" ref="G65:J65" si="73">C65*$B65/100</f>
        <v>0</v>
      </c>
      <c r="H65" s="36">
        <f t="shared" si="73"/>
        <v>0</v>
      </c>
      <c r="I65" s="36">
        <f t="shared" si="73"/>
        <v>0</v>
      </c>
      <c r="J65" s="37">
        <f t="shared" si="73"/>
        <v>0</v>
      </c>
      <c r="K65" s="41" t="str">
        <f t="shared" si="53"/>
        <v/>
      </c>
      <c r="L65" s="37" t="str">
        <f t="shared" si="54"/>
        <v>#VALUE!</v>
      </c>
      <c r="M65" s="26"/>
      <c r="N65" s="38"/>
    </row>
    <row r="66">
      <c r="A66" s="32"/>
      <c r="B66" s="32"/>
      <c r="C66" s="40"/>
      <c r="D66" s="40"/>
      <c r="E66" s="40"/>
      <c r="F66" s="32"/>
      <c r="G66" s="36">
        <f t="shared" ref="G66:J66" si="74">C66*$B66/100</f>
        <v>0</v>
      </c>
      <c r="H66" s="36">
        <f t="shared" si="74"/>
        <v>0</v>
      </c>
      <c r="I66" s="36">
        <f t="shared" si="74"/>
        <v>0</v>
      </c>
      <c r="J66" s="37">
        <f t="shared" si="74"/>
        <v>0</v>
      </c>
      <c r="K66" s="41" t="str">
        <f t="shared" si="53"/>
        <v/>
      </c>
      <c r="L66" s="37" t="str">
        <f t="shared" si="54"/>
        <v>#VALUE!</v>
      </c>
      <c r="M66" s="26"/>
      <c r="N66" s="38"/>
    </row>
    <row r="67">
      <c r="A67" s="32"/>
      <c r="B67" s="32"/>
      <c r="C67" s="40"/>
      <c r="D67" s="40"/>
      <c r="E67" s="40"/>
      <c r="F67" s="32"/>
      <c r="G67" s="36">
        <f t="shared" ref="G67:J67" si="75">C67*$B67/100</f>
        <v>0</v>
      </c>
      <c r="H67" s="36">
        <f t="shared" si="75"/>
        <v>0</v>
      </c>
      <c r="I67" s="36">
        <f t="shared" si="75"/>
        <v>0</v>
      </c>
      <c r="J67" s="37">
        <f t="shared" si="75"/>
        <v>0</v>
      </c>
      <c r="K67" s="41" t="str">
        <f t="shared" si="53"/>
        <v/>
      </c>
      <c r="L67" s="37" t="str">
        <f t="shared" si="54"/>
        <v>#VALUE!</v>
      </c>
      <c r="M67" s="26"/>
      <c r="N67" s="38"/>
    </row>
    <row r="68">
      <c r="A68" s="32"/>
      <c r="B68" s="32"/>
      <c r="C68" s="40"/>
      <c r="D68" s="40"/>
      <c r="E68" s="40"/>
      <c r="F68" s="32"/>
      <c r="G68" s="36">
        <f t="shared" ref="G68:J68" si="76">C68*$B68/100</f>
        <v>0</v>
      </c>
      <c r="H68" s="36">
        <f t="shared" si="76"/>
        <v>0</v>
      </c>
      <c r="I68" s="36">
        <f t="shared" si="76"/>
        <v>0</v>
      </c>
      <c r="J68" s="37">
        <f t="shared" si="76"/>
        <v>0</v>
      </c>
      <c r="K68" s="41" t="str">
        <f t="shared" si="53"/>
        <v/>
      </c>
      <c r="L68" s="37" t="str">
        <f t="shared" si="54"/>
        <v>#VALUE!</v>
      </c>
      <c r="M68" s="26"/>
      <c r="N68" s="38"/>
    </row>
    <row r="69">
      <c r="A69" s="28" t="s">
        <v>46</v>
      </c>
      <c r="B69" s="29">
        <f t="shared" ref="B69:F69" si="77">SUM(B70:B74)</f>
        <v>0</v>
      </c>
      <c r="C69" s="30">
        <f t="shared" si="77"/>
        <v>0</v>
      </c>
      <c r="D69" s="30">
        <f t="shared" si="77"/>
        <v>0</v>
      </c>
      <c r="E69" s="30">
        <f t="shared" si="77"/>
        <v>0</v>
      </c>
      <c r="F69" s="29">
        <f t="shared" si="77"/>
        <v>0</v>
      </c>
      <c r="G69" s="59">
        <f>(SUM(G70:G74))/$G46</f>
        <v>0</v>
      </c>
      <c r="H69" s="30">
        <f t="shared" ref="H69:J69" si="78">SUM(H70:H74)</f>
        <v>0</v>
      </c>
      <c r="I69" s="30">
        <f t="shared" si="78"/>
        <v>0</v>
      </c>
      <c r="J69" s="29">
        <f t="shared" si="78"/>
        <v>0</v>
      </c>
      <c r="K69" s="30">
        <f t="shared" si="53"/>
        <v>0</v>
      </c>
      <c r="L69" s="29" t="str">
        <f t="shared" si="54"/>
        <v>#VALUE!</v>
      </c>
      <c r="M69" s="26"/>
      <c r="N69" s="27"/>
    </row>
    <row r="70">
      <c r="A70" s="39" t="s">
        <v>47</v>
      </c>
      <c r="B70" s="32"/>
      <c r="C70" s="45"/>
      <c r="D70" s="45"/>
      <c r="E70" s="45"/>
      <c r="F70" s="46"/>
      <c r="G70" s="36">
        <f t="shared" ref="G70:J70" si="79">C70*$B70/100</f>
        <v>0</v>
      </c>
      <c r="H70" s="36">
        <f t="shared" si="79"/>
        <v>0</v>
      </c>
      <c r="I70" s="36">
        <f t="shared" si="79"/>
        <v>0</v>
      </c>
      <c r="J70" s="37">
        <f t="shared" si="79"/>
        <v>0</v>
      </c>
      <c r="K70" s="41" t="str">
        <f t="shared" si="53"/>
        <v/>
      </c>
      <c r="L70" s="37" t="str">
        <f t="shared" si="54"/>
        <v>#VALUE!</v>
      </c>
      <c r="M70" s="26"/>
      <c r="N70" s="38"/>
    </row>
    <row r="71">
      <c r="A71" s="32"/>
      <c r="B71" s="32"/>
      <c r="C71" s="45"/>
      <c r="D71" s="45"/>
      <c r="E71" s="45"/>
      <c r="F71" s="46"/>
      <c r="G71" s="36">
        <f t="shared" ref="G71:J71" si="80">C71*$B71/100</f>
        <v>0</v>
      </c>
      <c r="H71" s="36">
        <f t="shared" si="80"/>
        <v>0</v>
      </c>
      <c r="I71" s="36">
        <f t="shared" si="80"/>
        <v>0</v>
      </c>
      <c r="J71" s="37">
        <f t="shared" si="80"/>
        <v>0</v>
      </c>
      <c r="K71" s="41" t="str">
        <f t="shared" si="53"/>
        <v/>
      </c>
      <c r="L71" s="37" t="str">
        <f t="shared" si="54"/>
        <v>#VALUE!</v>
      </c>
      <c r="M71" s="26"/>
      <c r="N71" s="38"/>
    </row>
    <row r="72">
      <c r="A72" s="32"/>
      <c r="B72" s="32"/>
      <c r="C72" s="45"/>
      <c r="D72" s="45"/>
      <c r="E72" s="45"/>
      <c r="F72" s="46"/>
      <c r="G72" s="36">
        <f t="shared" ref="G72:J72" si="81">C72*$B72/100</f>
        <v>0</v>
      </c>
      <c r="H72" s="36">
        <f t="shared" si="81"/>
        <v>0</v>
      </c>
      <c r="I72" s="36">
        <f t="shared" si="81"/>
        <v>0</v>
      </c>
      <c r="J72" s="37">
        <f t="shared" si="81"/>
        <v>0</v>
      </c>
      <c r="K72" s="41" t="str">
        <f t="shared" si="53"/>
        <v/>
      </c>
      <c r="L72" s="37" t="str">
        <f t="shared" si="54"/>
        <v>#VALUE!</v>
      </c>
      <c r="M72" s="26"/>
      <c r="N72" s="38"/>
    </row>
    <row r="73">
      <c r="A73" s="32"/>
      <c r="B73" s="32"/>
      <c r="C73" s="45"/>
      <c r="D73" s="45"/>
      <c r="E73" s="45"/>
      <c r="F73" s="46"/>
      <c r="G73" s="36">
        <f t="shared" ref="G73:J73" si="82">C73*$B73/100</f>
        <v>0</v>
      </c>
      <c r="H73" s="36">
        <f t="shared" si="82"/>
        <v>0</v>
      </c>
      <c r="I73" s="36">
        <f t="shared" si="82"/>
        <v>0</v>
      </c>
      <c r="J73" s="37">
        <f t="shared" si="82"/>
        <v>0</v>
      </c>
      <c r="K73" s="41" t="str">
        <f t="shared" si="53"/>
        <v/>
      </c>
      <c r="L73" s="37" t="str">
        <f t="shared" si="54"/>
        <v>#VALUE!</v>
      </c>
      <c r="M73" s="26"/>
      <c r="N73" s="38"/>
    </row>
    <row r="74">
      <c r="A74" s="32"/>
      <c r="B74" s="32"/>
      <c r="C74" s="40"/>
      <c r="D74" s="40"/>
      <c r="E74" s="40"/>
      <c r="F74" s="32"/>
      <c r="G74" s="36">
        <f t="shared" ref="G74:J74" si="83">C74*$B74/100</f>
        <v>0</v>
      </c>
      <c r="H74" s="36">
        <f t="shared" si="83"/>
        <v>0</v>
      </c>
      <c r="I74" s="36">
        <f t="shared" si="83"/>
        <v>0</v>
      </c>
      <c r="J74" s="37">
        <f t="shared" si="83"/>
        <v>0</v>
      </c>
      <c r="K74" s="41" t="str">
        <f t="shared" si="53"/>
        <v/>
      </c>
      <c r="L74" s="37" t="str">
        <f t="shared" si="54"/>
        <v>#VALUE!</v>
      </c>
      <c r="M74" s="26"/>
      <c r="N74" s="38"/>
    </row>
    <row r="75">
      <c r="A75" s="28" t="s">
        <v>48</v>
      </c>
      <c r="B75" s="29">
        <f t="shared" ref="B75:F75" si="84">SUM(B76:B85)</f>
        <v>205</v>
      </c>
      <c r="C75" s="30">
        <f t="shared" si="84"/>
        <v>0</v>
      </c>
      <c r="D75" s="30">
        <f t="shared" si="84"/>
        <v>0</v>
      </c>
      <c r="E75" s="30">
        <f t="shared" si="84"/>
        <v>0</v>
      </c>
      <c r="F75" s="29">
        <f t="shared" si="84"/>
        <v>0</v>
      </c>
      <c r="G75" s="59">
        <f>(SUM(G76:G85))/$G46</f>
        <v>0</v>
      </c>
      <c r="H75" s="30">
        <f t="shared" ref="H75:J75" si="85">SUM(H76:H85)</f>
        <v>0</v>
      </c>
      <c r="I75" s="30">
        <f t="shared" si="85"/>
        <v>0</v>
      </c>
      <c r="J75" s="29">
        <f t="shared" si="85"/>
        <v>0</v>
      </c>
      <c r="K75" s="30">
        <f t="shared" si="53"/>
        <v>205</v>
      </c>
      <c r="L75" s="29" t="str">
        <f t="shared" si="54"/>
        <v>#VALUE!</v>
      </c>
      <c r="M75" s="26"/>
      <c r="N75" s="27"/>
    </row>
    <row r="76">
      <c r="A76" s="39" t="s">
        <v>49</v>
      </c>
      <c r="B76" s="39">
        <v>70.0</v>
      </c>
      <c r="C76" s="45"/>
      <c r="D76" s="45"/>
      <c r="E76" s="45"/>
      <c r="F76" s="46"/>
      <c r="G76" s="36">
        <f t="shared" ref="G76:J76" si="86">C76*$B76/100</f>
        <v>0</v>
      </c>
      <c r="H76" s="36">
        <f t="shared" si="86"/>
        <v>0</v>
      </c>
      <c r="I76" s="36">
        <f t="shared" si="86"/>
        <v>0</v>
      </c>
      <c r="J76" s="37">
        <f t="shared" si="86"/>
        <v>0</v>
      </c>
      <c r="K76" s="41">
        <f t="shared" si="53"/>
        <v>70</v>
      </c>
      <c r="L76" s="37" t="str">
        <f t="shared" si="54"/>
        <v>#VALUE!</v>
      </c>
      <c r="M76" s="26"/>
      <c r="N76" s="38"/>
    </row>
    <row r="77">
      <c r="A77" s="39" t="s">
        <v>50</v>
      </c>
      <c r="B77" s="39">
        <v>85.0</v>
      </c>
      <c r="C77" s="40"/>
      <c r="D77" s="40"/>
      <c r="E77" s="40"/>
      <c r="F77" s="32"/>
      <c r="G77" s="36">
        <f t="shared" ref="G77:J77" si="87">C77*$B77/100</f>
        <v>0</v>
      </c>
      <c r="H77" s="36">
        <f t="shared" si="87"/>
        <v>0</v>
      </c>
      <c r="I77" s="36">
        <f t="shared" si="87"/>
        <v>0</v>
      </c>
      <c r="J77" s="37">
        <f t="shared" si="87"/>
        <v>0</v>
      </c>
      <c r="K77" s="41">
        <f t="shared" si="53"/>
        <v>85</v>
      </c>
      <c r="L77" s="37" t="str">
        <f t="shared" si="54"/>
        <v>#VALUE!</v>
      </c>
      <c r="M77" s="26"/>
      <c r="N77" s="38"/>
    </row>
    <row r="78">
      <c r="A78" s="39" t="s">
        <v>18</v>
      </c>
      <c r="B78" s="39">
        <v>50.0</v>
      </c>
      <c r="C78" s="40"/>
      <c r="D78" s="40"/>
      <c r="E78" s="40"/>
      <c r="F78" s="32"/>
      <c r="G78" s="36">
        <f t="shared" ref="G78:J78" si="88">C78*$B78/100</f>
        <v>0</v>
      </c>
      <c r="H78" s="36">
        <f t="shared" si="88"/>
        <v>0</v>
      </c>
      <c r="I78" s="36">
        <f t="shared" si="88"/>
        <v>0</v>
      </c>
      <c r="J78" s="37">
        <f t="shared" si="88"/>
        <v>0</v>
      </c>
      <c r="K78" s="41">
        <f t="shared" si="53"/>
        <v>50</v>
      </c>
      <c r="L78" s="37" t="str">
        <f t="shared" si="54"/>
        <v>#VALUE!</v>
      </c>
      <c r="M78" s="26"/>
      <c r="N78" s="38"/>
    </row>
    <row r="79">
      <c r="A79" s="39" t="s">
        <v>51</v>
      </c>
      <c r="B79" s="32"/>
      <c r="C79" s="40"/>
      <c r="D79" s="40"/>
      <c r="E79" s="40"/>
      <c r="F79" s="32"/>
      <c r="G79" s="36">
        <f t="shared" ref="G79:J79" si="89">C79*$B79/100</f>
        <v>0</v>
      </c>
      <c r="H79" s="36">
        <f t="shared" si="89"/>
        <v>0</v>
      </c>
      <c r="I79" s="36">
        <f t="shared" si="89"/>
        <v>0</v>
      </c>
      <c r="J79" s="37">
        <f t="shared" si="89"/>
        <v>0</v>
      </c>
      <c r="K79" s="41" t="str">
        <f t="shared" si="53"/>
        <v/>
      </c>
      <c r="L79" s="37" t="str">
        <f t="shared" si="54"/>
        <v>#VALUE!</v>
      </c>
      <c r="M79" s="26"/>
      <c r="N79" s="38"/>
    </row>
    <row r="80">
      <c r="A80" s="39" t="s">
        <v>21</v>
      </c>
      <c r="B80" s="32"/>
      <c r="C80" s="40"/>
      <c r="D80" s="40"/>
      <c r="E80" s="40"/>
      <c r="F80" s="32"/>
      <c r="G80" s="36">
        <f t="shared" ref="G80:J80" si="90">C80*$B80/100</f>
        <v>0</v>
      </c>
      <c r="H80" s="36">
        <f t="shared" si="90"/>
        <v>0</v>
      </c>
      <c r="I80" s="36">
        <f t="shared" si="90"/>
        <v>0</v>
      </c>
      <c r="J80" s="37">
        <f t="shared" si="90"/>
        <v>0</v>
      </c>
      <c r="K80" s="41" t="str">
        <f t="shared" si="53"/>
        <v/>
      </c>
      <c r="L80" s="37" t="str">
        <f t="shared" si="54"/>
        <v>#VALUE!</v>
      </c>
      <c r="M80" s="26"/>
      <c r="N80" s="38"/>
    </row>
    <row r="81">
      <c r="A81" s="39" t="s">
        <v>28</v>
      </c>
      <c r="B81" s="32"/>
      <c r="C81" s="40"/>
      <c r="D81" s="40"/>
      <c r="E81" s="40"/>
      <c r="F81" s="32"/>
      <c r="G81" s="36">
        <f t="shared" ref="G81:J81" si="91">C81*$B81/100</f>
        <v>0</v>
      </c>
      <c r="H81" s="36">
        <f t="shared" si="91"/>
        <v>0</v>
      </c>
      <c r="I81" s="36">
        <f t="shared" si="91"/>
        <v>0</v>
      </c>
      <c r="J81" s="37">
        <f t="shared" si="91"/>
        <v>0</v>
      </c>
      <c r="K81" s="41" t="str">
        <f t="shared" si="53"/>
        <v/>
      </c>
      <c r="L81" s="37" t="str">
        <f t="shared" si="54"/>
        <v>#VALUE!</v>
      </c>
      <c r="M81" s="26"/>
      <c r="N81" s="38"/>
    </row>
    <row r="82">
      <c r="A82" s="32"/>
      <c r="B82" s="32"/>
      <c r="C82" s="40"/>
      <c r="D82" s="40"/>
      <c r="E82" s="40"/>
      <c r="F82" s="32"/>
      <c r="G82" s="36">
        <f t="shared" ref="G82:J82" si="92">C82*$B82/100</f>
        <v>0</v>
      </c>
      <c r="H82" s="36">
        <f t="shared" si="92"/>
        <v>0</v>
      </c>
      <c r="I82" s="36">
        <f t="shared" si="92"/>
        <v>0</v>
      </c>
      <c r="J82" s="37">
        <f t="shared" si="92"/>
        <v>0</v>
      </c>
      <c r="K82" s="41" t="str">
        <f t="shared" si="53"/>
        <v/>
      </c>
      <c r="L82" s="37" t="str">
        <f t="shared" si="54"/>
        <v>#VALUE!</v>
      </c>
      <c r="M82" s="26"/>
      <c r="N82" s="38"/>
    </row>
    <row r="83">
      <c r="A83" s="32"/>
      <c r="B83" s="32"/>
      <c r="C83" s="40"/>
      <c r="D83" s="40"/>
      <c r="E83" s="40"/>
      <c r="F83" s="32"/>
      <c r="G83" s="36">
        <f t="shared" ref="G83:J83" si="93">C83*$B83/100</f>
        <v>0</v>
      </c>
      <c r="H83" s="36">
        <f t="shared" si="93"/>
        <v>0</v>
      </c>
      <c r="I83" s="36">
        <f t="shared" si="93"/>
        <v>0</v>
      </c>
      <c r="J83" s="37">
        <f t="shared" si="93"/>
        <v>0</v>
      </c>
      <c r="K83" s="41" t="str">
        <f t="shared" si="53"/>
        <v/>
      </c>
      <c r="L83" s="37" t="str">
        <f t="shared" si="54"/>
        <v>#VALUE!</v>
      </c>
      <c r="M83" s="26"/>
      <c r="N83" s="38"/>
    </row>
    <row r="84">
      <c r="A84" s="32"/>
      <c r="B84" s="32"/>
      <c r="C84" s="40"/>
      <c r="D84" s="40"/>
      <c r="E84" s="40"/>
      <c r="F84" s="32"/>
      <c r="G84" s="36">
        <f t="shared" ref="G84:J84" si="94">C84*$B84/100</f>
        <v>0</v>
      </c>
      <c r="H84" s="36">
        <f t="shared" si="94"/>
        <v>0</v>
      </c>
      <c r="I84" s="36">
        <f t="shared" si="94"/>
        <v>0</v>
      </c>
      <c r="J84" s="37">
        <f t="shared" si="94"/>
        <v>0</v>
      </c>
      <c r="K84" s="41" t="str">
        <f t="shared" si="53"/>
        <v/>
      </c>
      <c r="L84" s="37" t="str">
        <f t="shared" si="54"/>
        <v>#VALUE!</v>
      </c>
      <c r="M84" s="26"/>
      <c r="N84" s="38"/>
    </row>
    <row r="85">
      <c r="A85" s="49"/>
      <c r="B85" s="49"/>
      <c r="C85" s="50"/>
      <c r="D85" s="50"/>
      <c r="E85" s="50"/>
      <c r="F85" s="49"/>
      <c r="G85" s="51">
        <f t="shared" ref="G85:J85" si="95">C85*$B85/100</f>
        <v>0</v>
      </c>
      <c r="H85" s="51">
        <f t="shared" si="95"/>
        <v>0</v>
      </c>
      <c r="I85" s="51">
        <f t="shared" si="95"/>
        <v>0</v>
      </c>
      <c r="J85" s="52">
        <f t="shared" si="95"/>
        <v>0</v>
      </c>
      <c r="K85" s="53" t="str">
        <f t="shared" si="53"/>
        <v/>
      </c>
      <c r="L85" s="52" t="str">
        <f t="shared" si="54"/>
        <v>#VALUE!</v>
      </c>
      <c r="M85" s="26"/>
      <c r="N85" s="38"/>
    </row>
    <row r="86">
      <c r="A86" s="2"/>
      <c r="B86" s="3"/>
      <c r="C86" s="3"/>
      <c r="D86" s="3"/>
      <c r="E86" s="54"/>
      <c r="F86" s="55" t="s">
        <v>35</v>
      </c>
      <c r="G86" s="54"/>
      <c r="H86" s="62">
        <f t="shared" ref="H86:J86" si="96">ROUND(H46/(($H46+$I46+$J46)/6),2)</f>
        <v>0.31</v>
      </c>
      <c r="I86" s="62">
        <f t="shared" si="96"/>
        <v>1.79</v>
      </c>
      <c r="J86" s="63">
        <f t="shared" si="96"/>
        <v>3.9</v>
      </c>
      <c r="K86" s="58" t="s">
        <v>52</v>
      </c>
      <c r="L86" s="4"/>
      <c r="M86" s="27"/>
      <c r="N86" s="38"/>
    </row>
    <row r="87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6"/>
      <c r="N87" s="38"/>
    </row>
    <row r="88">
      <c r="A88" s="21" t="s">
        <v>53</v>
      </c>
      <c r="B88" s="22">
        <f t="shared" ref="B88:F88" si="97">SUM(B89,B100,B111,B117)</f>
        <v>287</v>
      </c>
      <c r="C88" s="23">
        <f t="shared" si="97"/>
        <v>363</v>
      </c>
      <c r="D88" s="23">
        <f t="shared" si="97"/>
        <v>0</v>
      </c>
      <c r="E88" s="23">
        <f t="shared" si="97"/>
        <v>0</v>
      </c>
      <c r="F88" s="22">
        <f t="shared" si="97"/>
        <v>90</v>
      </c>
      <c r="G88" s="23" t="str">
        <f>SUM(G90:G99,G101:G110,G112:G116,G118:G127)</f>
        <v>#REF!</v>
      </c>
      <c r="H88" s="23">
        <f t="shared" ref="H88:J88" si="98">SUM(H89,H100,H111,H117)</f>
        <v>0</v>
      </c>
      <c r="I88" s="23">
        <f t="shared" si="98"/>
        <v>0</v>
      </c>
      <c r="J88" s="22">
        <f t="shared" si="98"/>
        <v>19.8</v>
      </c>
      <c r="K88" s="23">
        <f t="shared" ref="K88:K127" si="101">B88</f>
        <v>287</v>
      </c>
      <c r="L88" s="25" t="str">
        <f t="shared" ref="L88:L127" si="102">K88*$L$3</f>
        <v>#VALUE!</v>
      </c>
      <c r="M88" s="26"/>
      <c r="N88" s="27"/>
    </row>
    <row r="89">
      <c r="A89" s="28" t="s">
        <v>54</v>
      </c>
      <c r="B89" s="29">
        <f t="shared" ref="B89:F89" si="99">SUM(B90:B99)</f>
        <v>165</v>
      </c>
      <c r="C89" s="30">
        <f t="shared" si="99"/>
        <v>0</v>
      </c>
      <c r="D89" s="30">
        <f t="shared" si="99"/>
        <v>0</v>
      </c>
      <c r="E89" s="30">
        <f t="shared" si="99"/>
        <v>0</v>
      </c>
      <c r="F89" s="29">
        <f t="shared" si="99"/>
        <v>0</v>
      </c>
      <c r="G89" s="59" t="str">
        <f>(SUM(G90:G99))/$G88</f>
        <v>#REF!</v>
      </c>
      <c r="H89" s="30">
        <f t="shared" ref="H89:J89" si="100">SUM(H90:H99)</f>
        <v>0</v>
      </c>
      <c r="I89" s="30">
        <f t="shared" si="100"/>
        <v>0</v>
      </c>
      <c r="J89" s="29">
        <f t="shared" si="100"/>
        <v>0</v>
      </c>
      <c r="K89" s="30">
        <f t="shared" si="101"/>
        <v>165</v>
      </c>
      <c r="L89" s="29" t="str">
        <f t="shared" si="102"/>
        <v>#VALUE!</v>
      </c>
      <c r="M89" s="26"/>
      <c r="N89" s="27"/>
    </row>
    <row r="90">
      <c r="A90" s="39" t="s">
        <v>55</v>
      </c>
      <c r="B90" s="39">
        <v>50.0</v>
      </c>
      <c r="C90" s="45"/>
      <c r="D90" s="45"/>
      <c r="E90" s="45"/>
      <c r="F90" s="46"/>
      <c r="G90" s="36">
        <f t="shared" ref="G90:J90" si="103">C90*$B90/100</f>
        <v>0</v>
      </c>
      <c r="H90" s="36">
        <f t="shared" si="103"/>
        <v>0</v>
      </c>
      <c r="I90" s="36">
        <f t="shared" si="103"/>
        <v>0</v>
      </c>
      <c r="J90" s="37">
        <f t="shared" si="103"/>
        <v>0</v>
      </c>
      <c r="K90" s="41">
        <f t="shared" si="101"/>
        <v>50</v>
      </c>
      <c r="L90" s="37" t="str">
        <f t="shared" si="102"/>
        <v>#VALUE!</v>
      </c>
      <c r="M90" s="26"/>
      <c r="N90" s="38"/>
    </row>
    <row r="91">
      <c r="A91" s="39" t="s">
        <v>56</v>
      </c>
      <c r="B91" s="39">
        <v>30.0</v>
      </c>
      <c r="C91" s="40"/>
      <c r="D91" s="40"/>
      <c r="E91" s="40"/>
      <c r="F91" s="32"/>
      <c r="G91" s="36">
        <f t="shared" ref="G91:J91" si="104">C91*$B91/100</f>
        <v>0</v>
      </c>
      <c r="H91" s="36">
        <f t="shared" si="104"/>
        <v>0</v>
      </c>
      <c r="I91" s="36">
        <f t="shared" si="104"/>
        <v>0</v>
      </c>
      <c r="J91" s="37">
        <f t="shared" si="104"/>
        <v>0</v>
      </c>
      <c r="K91" s="41">
        <f t="shared" si="101"/>
        <v>30</v>
      </c>
      <c r="L91" s="37" t="str">
        <f t="shared" si="102"/>
        <v>#VALUE!</v>
      </c>
      <c r="M91" s="26"/>
      <c r="N91" s="38"/>
    </row>
    <row r="92">
      <c r="A92" s="39" t="s">
        <v>57</v>
      </c>
      <c r="B92" s="39">
        <v>25.0</v>
      </c>
      <c r="C92" s="42"/>
      <c r="D92" s="40"/>
      <c r="E92" s="40"/>
      <c r="F92" s="32"/>
      <c r="G92" s="36">
        <f t="shared" ref="G92:J92" si="105">C92*$B92/100</f>
        <v>0</v>
      </c>
      <c r="H92" s="36">
        <f t="shared" si="105"/>
        <v>0</v>
      </c>
      <c r="I92" s="36">
        <f t="shared" si="105"/>
        <v>0</v>
      </c>
      <c r="J92" s="37">
        <f t="shared" si="105"/>
        <v>0</v>
      </c>
      <c r="K92" s="41">
        <f t="shared" si="101"/>
        <v>25</v>
      </c>
      <c r="L92" s="37" t="str">
        <f t="shared" si="102"/>
        <v>#VALUE!</v>
      </c>
      <c r="M92" s="26"/>
      <c r="N92" s="38"/>
    </row>
    <row r="93">
      <c r="A93" s="39" t="s">
        <v>58</v>
      </c>
      <c r="B93" s="39">
        <v>60.0</v>
      </c>
      <c r="C93" s="40"/>
      <c r="D93" s="40"/>
      <c r="E93" s="40"/>
      <c r="F93" s="32"/>
      <c r="G93" s="36">
        <f t="shared" ref="G93:J93" si="106">C93*$B93/100</f>
        <v>0</v>
      </c>
      <c r="H93" s="36">
        <f t="shared" si="106"/>
        <v>0</v>
      </c>
      <c r="I93" s="36">
        <f t="shared" si="106"/>
        <v>0</v>
      </c>
      <c r="J93" s="37">
        <f t="shared" si="106"/>
        <v>0</v>
      </c>
      <c r="K93" s="41">
        <f t="shared" si="101"/>
        <v>60</v>
      </c>
      <c r="L93" s="37" t="str">
        <f t="shared" si="102"/>
        <v>#VALUE!</v>
      </c>
      <c r="M93" s="26"/>
      <c r="N93" s="38"/>
    </row>
    <row r="94">
      <c r="A94" s="39" t="s">
        <v>59</v>
      </c>
      <c r="B94" s="32"/>
      <c r="C94" s="40"/>
      <c r="D94" s="40"/>
      <c r="E94" s="40"/>
      <c r="F94" s="32"/>
      <c r="G94" s="36">
        <f t="shared" ref="G94:J94" si="107">C94*$B94/100</f>
        <v>0</v>
      </c>
      <c r="H94" s="36">
        <f t="shared" si="107"/>
        <v>0</v>
      </c>
      <c r="I94" s="36">
        <f t="shared" si="107"/>
        <v>0</v>
      </c>
      <c r="J94" s="37">
        <f t="shared" si="107"/>
        <v>0</v>
      </c>
      <c r="K94" s="41" t="str">
        <f t="shared" si="101"/>
        <v/>
      </c>
      <c r="L94" s="37" t="str">
        <f t="shared" si="102"/>
        <v>#VALUE!</v>
      </c>
      <c r="M94" s="26"/>
      <c r="N94" s="38"/>
    </row>
    <row r="95">
      <c r="A95" s="39" t="s">
        <v>28</v>
      </c>
      <c r="B95" s="32"/>
      <c r="C95" s="40"/>
      <c r="D95" s="40"/>
      <c r="E95" s="40"/>
      <c r="F95" s="32"/>
      <c r="G95" s="36">
        <f t="shared" ref="G95:J95" si="108">C95*$B95/100</f>
        <v>0</v>
      </c>
      <c r="H95" s="36">
        <f t="shared" si="108"/>
        <v>0</v>
      </c>
      <c r="I95" s="36">
        <f t="shared" si="108"/>
        <v>0</v>
      </c>
      <c r="J95" s="37">
        <f t="shared" si="108"/>
        <v>0</v>
      </c>
      <c r="K95" s="41" t="str">
        <f t="shared" si="101"/>
        <v/>
      </c>
      <c r="L95" s="37" t="str">
        <f t="shared" si="102"/>
        <v>#VALUE!</v>
      </c>
      <c r="M95" s="26"/>
      <c r="N95" s="38"/>
    </row>
    <row r="96">
      <c r="A96" s="32"/>
      <c r="B96" s="32"/>
      <c r="C96" s="40"/>
      <c r="D96" s="40"/>
      <c r="E96" s="40"/>
      <c r="F96" s="32"/>
      <c r="G96" s="36">
        <f t="shared" ref="G96:J96" si="109">C96*$B96/100</f>
        <v>0</v>
      </c>
      <c r="H96" s="36">
        <f t="shared" si="109"/>
        <v>0</v>
      </c>
      <c r="I96" s="36">
        <f t="shared" si="109"/>
        <v>0</v>
      </c>
      <c r="J96" s="37">
        <f t="shared" si="109"/>
        <v>0</v>
      </c>
      <c r="K96" s="41" t="str">
        <f t="shared" si="101"/>
        <v/>
      </c>
      <c r="L96" s="37" t="str">
        <f t="shared" si="102"/>
        <v>#VALUE!</v>
      </c>
      <c r="M96" s="26"/>
      <c r="N96" s="38"/>
    </row>
    <row r="97">
      <c r="A97" s="32"/>
      <c r="B97" s="32"/>
      <c r="C97" s="40"/>
      <c r="D97" s="40"/>
      <c r="E97" s="40"/>
      <c r="F97" s="32"/>
      <c r="G97" s="36">
        <f t="shared" ref="G97:J97" si="110">C97*$B97/100</f>
        <v>0</v>
      </c>
      <c r="H97" s="36">
        <f t="shared" si="110"/>
        <v>0</v>
      </c>
      <c r="I97" s="36">
        <f t="shared" si="110"/>
        <v>0</v>
      </c>
      <c r="J97" s="37">
        <f t="shared" si="110"/>
        <v>0</v>
      </c>
      <c r="K97" s="41" t="str">
        <f t="shared" si="101"/>
        <v/>
      </c>
      <c r="L97" s="37" t="str">
        <f t="shared" si="102"/>
        <v>#VALUE!</v>
      </c>
      <c r="M97" s="26"/>
      <c r="N97" s="38"/>
    </row>
    <row r="98">
      <c r="A98" s="32"/>
      <c r="B98" s="32"/>
      <c r="C98" s="40"/>
      <c r="D98" s="40"/>
      <c r="E98" s="40"/>
      <c r="F98" s="32"/>
      <c r="G98" s="36">
        <f t="shared" ref="G98:J98" si="111">C98*$B98/100</f>
        <v>0</v>
      </c>
      <c r="H98" s="36">
        <f t="shared" si="111"/>
        <v>0</v>
      </c>
      <c r="I98" s="36">
        <f t="shared" si="111"/>
        <v>0</v>
      </c>
      <c r="J98" s="37">
        <f t="shared" si="111"/>
        <v>0</v>
      </c>
      <c r="K98" s="41" t="str">
        <f t="shared" si="101"/>
        <v/>
      </c>
      <c r="L98" s="37" t="str">
        <f t="shared" si="102"/>
        <v>#VALUE!</v>
      </c>
      <c r="M98" s="26"/>
      <c r="N98" s="38"/>
    </row>
    <row r="99">
      <c r="A99" s="32"/>
      <c r="B99" s="32"/>
      <c r="C99" s="40"/>
      <c r="D99" s="40"/>
      <c r="E99" s="40"/>
      <c r="F99" s="32"/>
      <c r="G99" s="36">
        <f t="shared" ref="G99:J99" si="112">C99*$B99/100</f>
        <v>0</v>
      </c>
      <c r="H99" s="36">
        <f t="shared" si="112"/>
        <v>0</v>
      </c>
      <c r="I99" s="36">
        <f t="shared" si="112"/>
        <v>0</v>
      </c>
      <c r="J99" s="37">
        <f t="shared" si="112"/>
        <v>0</v>
      </c>
      <c r="K99" s="41" t="str">
        <f t="shared" si="101"/>
        <v/>
      </c>
      <c r="L99" s="37" t="str">
        <f t="shared" si="102"/>
        <v>#VALUE!</v>
      </c>
      <c r="M99" s="26"/>
      <c r="N99" s="38"/>
    </row>
    <row r="100">
      <c r="A100" s="28" t="s">
        <v>60</v>
      </c>
      <c r="B100" s="29">
        <f>SUM(B101:B110)</f>
        <v>20</v>
      </c>
      <c r="C100" s="30">
        <f t="shared" ref="C100:F100" si="113">SUM(C101:C109)</f>
        <v>0</v>
      </c>
      <c r="D100" s="30">
        <f t="shared" si="113"/>
        <v>0</v>
      </c>
      <c r="E100" s="30">
        <f t="shared" si="113"/>
        <v>0</v>
      </c>
      <c r="F100" s="29">
        <f t="shared" si="113"/>
        <v>0</v>
      </c>
      <c r="G100" s="59" t="str">
        <f>(SUM(G101:G110))/$G88</f>
        <v>#REF!</v>
      </c>
      <c r="H100" s="30">
        <f t="shared" ref="H100:J100" si="114">SUM(H101:H110)</f>
        <v>0</v>
      </c>
      <c r="I100" s="30">
        <f t="shared" si="114"/>
        <v>0</v>
      </c>
      <c r="J100" s="29">
        <f t="shared" si="114"/>
        <v>0</v>
      </c>
      <c r="K100" s="30">
        <f t="shared" si="101"/>
        <v>20</v>
      </c>
      <c r="L100" s="29" t="str">
        <f t="shared" si="102"/>
        <v>#VALUE!</v>
      </c>
      <c r="M100" s="26"/>
      <c r="N100" s="27"/>
    </row>
    <row r="101">
      <c r="A101" s="39" t="s">
        <v>61</v>
      </c>
      <c r="B101" s="39">
        <v>20.0</v>
      </c>
      <c r="C101" s="45"/>
      <c r="D101" s="45"/>
      <c r="E101" s="45"/>
      <c r="F101" s="46"/>
      <c r="G101" s="36">
        <f t="shared" ref="G101:J101" si="115">C101*$B101/100</f>
        <v>0</v>
      </c>
      <c r="H101" s="36">
        <f t="shared" si="115"/>
        <v>0</v>
      </c>
      <c r="I101" s="36">
        <f t="shared" si="115"/>
        <v>0</v>
      </c>
      <c r="J101" s="37">
        <f t="shared" si="115"/>
        <v>0</v>
      </c>
      <c r="K101" s="41">
        <f t="shared" si="101"/>
        <v>20</v>
      </c>
      <c r="L101" s="37" t="str">
        <f t="shared" si="102"/>
        <v>#VALUE!</v>
      </c>
      <c r="M101" s="26"/>
      <c r="N101" s="38"/>
    </row>
    <row r="102">
      <c r="A102" s="39" t="s">
        <v>27</v>
      </c>
      <c r="B102" s="32"/>
      <c r="C102" s="40"/>
      <c r="D102" s="40"/>
      <c r="E102" s="40"/>
      <c r="F102" s="32"/>
      <c r="G102" s="36">
        <f t="shared" ref="G102:J102" si="116">C102*$B102/100</f>
        <v>0</v>
      </c>
      <c r="H102" s="36">
        <f t="shared" si="116"/>
        <v>0</v>
      </c>
      <c r="I102" s="36">
        <f t="shared" si="116"/>
        <v>0</v>
      </c>
      <c r="J102" s="37">
        <f t="shared" si="116"/>
        <v>0</v>
      </c>
      <c r="K102" s="41" t="str">
        <f t="shared" si="101"/>
        <v/>
      </c>
      <c r="L102" s="37" t="str">
        <f t="shared" si="102"/>
        <v>#VALUE!</v>
      </c>
      <c r="M102" s="26"/>
      <c r="N102" s="38"/>
    </row>
    <row r="103">
      <c r="A103" s="39" t="s">
        <v>21</v>
      </c>
      <c r="B103" s="32"/>
      <c r="C103" s="40"/>
      <c r="D103" s="40"/>
      <c r="E103" s="40"/>
      <c r="F103" s="32"/>
      <c r="G103" s="36">
        <f t="shared" ref="G103:J103" si="117">C103*$B103/100</f>
        <v>0</v>
      </c>
      <c r="H103" s="36">
        <f t="shared" si="117"/>
        <v>0</v>
      </c>
      <c r="I103" s="36">
        <f t="shared" si="117"/>
        <v>0</v>
      </c>
      <c r="J103" s="37">
        <f t="shared" si="117"/>
        <v>0</v>
      </c>
      <c r="K103" s="41" t="str">
        <f t="shared" si="101"/>
        <v/>
      </c>
      <c r="L103" s="37" t="str">
        <f t="shared" si="102"/>
        <v>#VALUE!</v>
      </c>
      <c r="M103" s="26"/>
      <c r="N103" s="38"/>
    </row>
    <row r="104">
      <c r="A104" s="39" t="s">
        <v>62</v>
      </c>
      <c r="B104" s="32"/>
      <c r="C104" s="40"/>
      <c r="D104" s="40"/>
      <c r="E104" s="40"/>
      <c r="F104" s="32"/>
      <c r="G104" s="36">
        <f t="shared" ref="G104:J104" si="118">C104*$B104/100</f>
        <v>0</v>
      </c>
      <c r="H104" s="36">
        <f t="shared" si="118"/>
        <v>0</v>
      </c>
      <c r="I104" s="36">
        <f t="shared" si="118"/>
        <v>0</v>
      </c>
      <c r="J104" s="37">
        <f t="shared" si="118"/>
        <v>0</v>
      </c>
      <c r="K104" s="41" t="str">
        <f t="shared" si="101"/>
        <v/>
      </c>
      <c r="L104" s="37" t="str">
        <f t="shared" si="102"/>
        <v>#VALUE!</v>
      </c>
      <c r="M104" s="26"/>
      <c r="N104" s="38"/>
    </row>
    <row r="105">
      <c r="A105" s="39" t="s">
        <v>18</v>
      </c>
      <c r="B105" s="32"/>
      <c r="C105" s="40"/>
      <c r="D105" s="40"/>
      <c r="E105" s="40"/>
      <c r="F105" s="32"/>
      <c r="G105" s="36">
        <f t="shared" ref="G105:J105" si="119">C105*$B105/100</f>
        <v>0</v>
      </c>
      <c r="H105" s="36">
        <f t="shared" si="119"/>
        <v>0</v>
      </c>
      <c r="I105" s="36">
        <f t="shared" si="119"/>
        <v>0</v>
      </c>
      <c r="J105" s="37">
        <f t="shared" si="119"/>
        <v>0</v>
      </c>
      <c r="K105" s="41" t="str">
        <f t="shared" si="101"/>
        <v/>
      </c>
      <c r="L105" s="37" t="str">
        <f t="shared" si="102"/>
        <v>#VALUE!</v>
      </c>
      <c r="M105" s="26"/>
      <c r="N105" s="38"/>
    </row>
    <row r="106">
      <c r="A106" s="39" t="s">
        <v>28</v>
      </c>
      <c r="B106" s="32"/>
      <c r="C106" s="40"/>
      <c r="D106" s="40"/>
      <c r="E106" s="40"/>
      <c r="F106" s="32"/>
      <c r="G106" s="36">
        <f t="shared" ref="G106:J106" si="120">C106*$B106/100</f>
        <v>0</v>
      </c>
      <c r="H106" s="36">
        <f t="shared" si="120"/>
        <v>0</v>
      </c>
      <c r="I106" s="36">
        <f t="shared" si="120"/>
        <v>0</v>
      </c>
      <c r="J106" s="37">
        <f t="shared" si="120"/>
        <v>0</v>
      </c>
      <c r="K106" s="41" t="str">
        <f t="shared" si="101"/>
        <v/>
      </c>
      <c r="L106" s="37" t="str">
        <f t="shared" si="102"/>
        <v>#VALUE!</v>
      </c>
      <c r="M106" s="26"/>
      <c r="N106" s="38"/>
    </row>
    <row r="107">
      <c r="A107" s="32"/>
      <c r="B107" s="32"/>
      <c r="C107" s="40"/>
      <c r="D107" s="40"/>
      <c r="E107" s="40"/>
      <c r="F107" s="32"/>
      <c r="G107" s="36">
        <f t="shared" ref="G107:J107" si="121">C107*$B107/100</f>
        <v>0</v>
      </c>
      <c r="H107" s="36">
        <f t="shared" si="121"/>
        <v>0</v>
      </c>
      <c r="I107" s="36">
        <f t="shared" si="121"/>
        <v>0</v>
      </c>
      <c r="J107" s="37">
        <f t="shared" si="121"/>
        <v>0</v>
      </c>
      <c r="K107" s="41" t="str">
        <f t="shared" si="101"/>
        <v/>
      </c>
      <c r="L107" s="37" t="str">
        <f t="shared" si="102"/>
        <v>#VALUE!</v>
      </c>
      <c r="M107" s="26"/>
      <c r="N107" s="38"/>
    </row>
    <row r="108">
      <c r="A108" s="32"/>
      <c r="B108" s="32"/>
      <c r="C108" s="40"/>
      <c r="D108" s="40"/>
      <c r="E108" s="40"/>
      <c r="F108" s="32"/>
      <c r="G108" s="36">
        <f t="shared" ref="G108:J108" si="122">C108*$B108/100</f>
        <v>0</v>
      </c>
      <c r="H108" s="36">
        <f t="shared" si="122"/>
        <v>0</v>
      </c>
      <c r="I108" s="36">
        <f t="shared" si="122"/>
        <v>0</v>
      </c>
      <c r="J108" s="37">
        <f t="shared" si="122"/>
        <v>0</v>
      </c>
      <c r="K108" s="41" t="str">
        <f t="shared" si="101"/>
        <v/>
      </c>
      <c r="L108" s="37" t="str">
        <f t="shared" si="102"/>
        <v>#VALUE!</v>
      </c>
      <c r="M108" s="26"/>
      <c r="N108" s="38"/>
    </row>
    <row r="109">
      <c r="A109" s="32"/>
      <c r="B109" s="32"/>
      <c r="C109" s="40"/>
      <c r="D109" s="40"/>
      <c r="E109" s="40"/>
      <c r="F109" s="32"/>
      <c r="G109" s="36">
        <f t="shared" ref="G109:J109" si="123">C109*$B109/100</f>
        <v>0</v>
      </c>
      <c r="H109" s="36">
        <f t="shared" si="123"/>
        <v>0</v>
      </c>
      <c r="I109" s="36">
        <f t="shared" si="123"/>
        <v>0</v>
      </c>
      <c r="J109" s="37">
        <f t="shared" si="123"/>
        <v>0</v>
      </c>
      <c r="K109" s="41" t="str">
        <f t="shared" si="101"/>
        <v/>
      </c>
      <c r="L109" s="37" t="str">
        <f t="shared" si="102"/>
        <v>#VALUE!</v>
      </c>
      <c r="M109" s="26"/>
      <c r="N109" s="38"/>
    </row>
    <row r="110">
      <c r="A110" s="32"/>
      <c r="B110" s="32"/>
      <c r="C110" s="40"/>
      <c r="D110" s="40"/>
      <c r="E110" s="40"/>
      <c r="F110" s="32"/>
      <c r="G110" s="36">
        <f t="shared" ref="G110:J110" si="124">C110*$B110/100</f>
        <v>0</v>
      </c>
      <c r="H110" s="36">
        <f t="shared" si="124"/>
        <v>0</v>
      </c>
      <c r="I110" s="36">
        <f t="shared" si="124"/>
        <v>0</v>
      </c>
      <c r="J110" s="37">
        <f t="shared" si="124"/>
        <v>0</v>
      </c>
      <c r="K110" s="41" t="str">
        <f t="shared" si="101"/>
        <v/>
      </c>
      <c r="L110" s="37" t="str">
        <f t="shared" si="102"/>
        <v>#VALUE!</v>
      </c>
      <c r="M110" s="26"/>
      <c r="N110" s="38"/>
    </row>
    <row r="111">
      <c r="A111" s="28" t="s">
        <v>63</v>
      </c>
      <c r="B111" s="29">
        <f t="shared" ref="B111:F111" si="125">SUM(B112:B116)</f>
        <v>0</v>
      </c>
      <c r="C111" s="30">
        <f t="shared" si="125"/>
        <v>0</v>
      </c>
      <c r="D111" s="30">
        <f t="shared" si="125"/>
        <v>0</v>
      </c>
      <c r="E111" s="30">
        <f t="shared" si="125"/>
        <v>0</v>
      </c>
      <c r="F111" s="29">
        <f t="shared" si="125"/>
        <v>0</v>
      </c>
      <c r="G111" s="59" t="str">
        <f>(SUM(G112:G116))/$G88</f>
        <v>#REF!</v>
      </c>
      <c r="H111" s="30">
        <f t="shared" ref="H111:J111" si="126">SUM(H112:H116)</f>
        <v>0</v>
      </c>
      <c r="I111" s="30">
        <f t="shared" si="126"/>
        <v>0</v>
      </c>
      <c r="J111" s="29">
        <f t="shared" si="126"/>
        <v>0</v>
      </c>
      <c r="K111" s="30">
        <f t="shared" si="101"/>
        <v>0</v>
      </c>
      <c r="L111" s="29" t="str">
        <f t="shared" si="102"/>
        <v>#VALUE!</v>
      </c>
      <c r="M111" s="26"/>
      <c r="N111" s="27"/>
    </row>
    <row r="112">
      <c r="A112" s="32"/>
      <c r="B112" s="32"/>
      <c r="C112" s="45"/>
      <c r="D112" s="45"/>
      <c r="E112" s="45"/>
      <c r="F112" s="46"/>
      <c r="G112" s="36">
        <f t="shared" ref="G112:J112" si="127">C112*$B112/100</f>
        <v>0</v>
      </c>
      <c r="H112" s="36">
        <f t="shared" si="127"/>
        <v>0</v>
      </c>
      <c r="I112" s="36">
        <f t="shared" si="127"/>
        <v>0</v>
      </c>
      <c r="J112" s="37">
        <f t="shared" si="127"/>
        <v>0</v>
      </c>
      <c r="K112" s="41" t="str">
        <f t="shared" si="101"/>
        <v/>
      </c>
      <c r="L112" s="37" t="str">
        <f t="shared" si="102"/>
        <v>#VALUE!</v>
      </c>
      <c r="M112" s="26"/>
      <c r="N112" s="38"/>
    </row>
    <row r="113">
      <c r="A113" s="32"/>
      <c r="B113" s="32"/>
      <c r="C113" s="45"/>
      <c r="D113" s="45"/>
      <c r="E113" s="45"/>
      <c r="F113" s="46"/>
      <c r="G113" s="36">
        <f t="shared" ref="G113:J113" si="128">C113*$B113/100</f>
        <v>0</v>
      </c>
      <c r="H113" s="36">
        <f t="shared" si="128"/>
        <v>0</v>
      </c>
      <c r="I113" s="36">
        <f t="shared" si="128"/>
        <v>0</v>
      </c>
      <c r="J113" s="37">
        <f t="shared" si="128"/>
        <v>0</v>
      </c>
      <c r="K113" s="41" t="str">
        <f t="shared" si="101"/>
        <v/>
      </c>
      <c r="L113" s="37" t="str">
        <f t="shared" si="102"/>
        <v>#VALUE!</v>
      </c>
      <c r="M113" s="26"/>
      <c r="N113" s="38"/>
    </row>
    <row r="114">
      <c r="A114" s="32"/>
      <c r="B114" s="32"/>
      <c r="C114" s="45"/>
      <c r="D114" s="45"/>
      <c r="E114" s="45"/>
      <c r="F114" s="46"/>
      <c r="G114" s="36">
        <f t="shared" ref="G114:J114" si="129">C114*$B114/100</f>
        <v>0</v>
      </c>
      <c r="H114" s="36">
        <f t="shared" si="129"/>
        <v>0</v>
      </c>
      <c r="I114" s="36">
        <f t="shared" si="129"/>
        <v>0</v>
      </c>
      <c r="J114" s="37">
        <f t="shared" si="129"/>
        <v>0</v>
      </c>
      <c r="K114" s="41" t="str">
        <f t="shared" si="101"/>
        <v/>
      </c>
      <c r="L114" s="37" t="str">
        <f t="shared" si="102"/>
        <v>#VALUE!</v>
      </c>
      <c r="M114" s="26"/>
      <c r="N114" s="38"/>
    </row>
    <row r="115">
      <c r="A115" s="32"/>
      <c r="B115" s="32"/>
      <c r="C115" s="45"/>
      <c r="D115" s="45"/>
      <c r="E115" s="45"/>
      <c r="F115" s="46"/>
      <c r="G115" s="36">
        <f t="shared" ref="G115:J115" si="130">C115*$B115/100</f>
        <v>0</v>
      </c>
      <c r="H115" s="36">
        <f t="shared" si="130"/>
        <v>0</v>
      </c>
      <c r="I115" s="36">
        <f t="shared" si="130"/>
        <v>0</v>
      </c>
      <c r="J115" s="37">
        <f t="shared" si="130"/>
        <v>0</v>
      </c>
      <c r="K115" s="41" t="str">
        <f t="shared" si="101"/>
        <v/>
      </c>
      <c r="L115" s="37" t="str">
        <f t="shared" si="102"/>
        <v>#VALUE!</v>
      </c>
      <c r="M115" s="26"/>
      <c r="N115" s="38"/>
    </row>
    <row r="116">
      <c r="A116" s="32"/>
      <c r="B116" s="32"/>
      <c r="C116" s="40"/>
      <c r="D116" s="40"/>
      <c r="E116" s="40"/>
      <c r="F116" s="32"/>
      <c r="G116" s="36">
        <f t="shared" ref="G116:J116" si="131">C116*$B116/100</f>
        <v>0</v>
      </c>
      <c r="H116" s="36">
        <f t="shared" si="131"/>
        <v>0</v>
      </c>
      <c r="I116" s="36">
        <f t="shared" si="131"/>
        <v>0</v>
      </c>
      <c r="J116" s="37">
        <f t="shared" si="131"/>
        <v>0</v>
      </c>
      <c r="K116" s="41" t="str">
        <f t="shared" si="101"/>
        <v/>
      </c>
      <c r="L116" s="37" t="str">
        <f t="shared" si="102"/>
        <v>#VALUE!</v>
      </c>
      <c r="M116" s="26"/>
      <c r="N116" s="38"/>
    </row>
    <row r="117">
      <c r="A117" s="28" t="s">
        <v>64</v>
      </c>
      <c r="B117" s="29">
        <f t="shared" ref="B117:F117" si="132">SUM(B118:B127)</f>
        <v>102</v>
      </c>
      <c r="C117" s="30">
        <f t="shared" si="132"/>
        <v>363</v>
      </c>
      <c r="D117" s="30">
        <f t="shared" si="132"/>
        <v>0</v>
      </c>
      <c r="E117" s="30">
        <f t="shared" si="132"/>
        <v>0</v>
      </c>
      <c r="F117" s="29">
        <f t="shared" si="132"/>
        <v>90</v>
      </c>
      <c r="G117" s="59" t="str">
        <f>(SUM(G118:G127))/$G88</f>
        <v>#REF!</v>
      </c>
      <c r="H117" s="30">
        <f t="shared" ref="H117:J117" si="133">SUM(H118:H127)</f>
        <v>0</v>
      </c>
      <c r="I117" s="30">
        <f t="shared" si="133"/>
        <v>0</v>
      </c>
      <c r="J117" s="29">
        <f t="shared" si="133"/>
        <v>19.8</v>
      </c>
      <c r="K117" s="30">
        <f t="shared" si="101"/>
        <v>102</v>
      </c>
      <c r="L117" s="29" t="str">
        <f t="shared" si="102"/>
        <v>#VALUE!</v>
      </c>
      <c r="M117" s="26"/>
      <c r="N117" s="27"/>
    </row>
    <row r="118">
      <c r="A118" s="39" t="s">
        <v>65</v>
      </c>
      <c r="B118" s="32"/>
      <c r="C118" s="45"/>
      <c r="D118" s="45"/>
      <c r="E118" s="45"/>
      <c r="F118" s="46"/>
      <c r="G118" s="36">
        <f t="shared" ref="G118:J118" si="134">C118*$B118/100</f>
        <v>0</v>
      </c>
      <c r="H118" s="36">
        <f t="shared" si="134"/>
        <v>0</v>
      </c>
      <c r="I118" s="36">
        <f t="shared" si="134"/>
        <v>0</v>
      </c>
      <c r="J118" s="37">
        <f t="shared" si="134"/>
        <v>0</v>
      </c>
      <c r="K118" s="41" t="str">
        <f t="shared" si="101"/>
        <v/>
      </c>
      <c r="L118" s="37" t="str">
        <f t="shared" si="102"/>
        <v>#VALUE!</v>
      </c>
      <c r="M118" s="26"/>
      <c r="N118" s="38"/>
    </row>
    <row r="119">
      <c r="A119" s="39" t="s">
        <v>66</v>
      </c>
      <c r="B119" s="39">
        <v>50.0</v>
      </c>
      <c r="C119" s="40"/>
      <c r="D119" s="40"/>
      <c r="E119" s="40"/>
      <c r="F119" s="32"/>
      <c r="G119" s="36">
        <f t="shared" ref="G119:J119" si="135">C119*$B119/100</f>
        <v>0</v>
      </c>
      <c r="H119" s="36">
        <f t="shared" si="135"/>
        <v>0</v>
      </c>
      <c r="I119" s="36">
        <f t="shared" si="135"/>
        <v>0</v>
      </c>
      <c r="J119" s="37">
        <f t="shared" si="135"/>
        <v>0</v>
      </c>
      <c r="K119" s="41">
        <f t="shared" si="101"/>
        <v>50</v>
      </c>
      <c r="L119" s="37" t="str">
        <f t="shared" si="102"/>
        <v>#VALUE!</v>
      </c>
      <c r="M119" s="26"/>
      <c r="N119" s="38"/>
    </row>
    <row r="120">
      <c r="A120" s="39" t="s">
        <v>67</v>
      </c>
      <c r="B120" s="39">
        <v>30.0</v>
      </c>
      <c r="D120" s="42"/>
      <c r="E120" s="40"/>
      <c r="F120" s="32"/>
      <c r="G120" s="36">
        <f>C121*$B120/100</f>
        <v>108.9</v>
      </c>
      <c r="H120" s="36">
        <f t="shared" ref="H120:J120" si="136">D120*$B120/100</f>
        <v>0</v>
      </c>
      <c r="I120" s="36">
        <f t="shared" si="136"/>
        <v>0</v>
      </c>
      <c r="J120" s="37">
        <f t="shared" si="136"/>
        <v>0</v>
      </c>
      <c r="K120" s="41">
        <f t="shared" si="101"/>
        <v>30</v>
      </c>
      <c r="L120" s="37" t="str">
        <f t="shared" si="102"/>
        <v>#VALUE!</v>
      </c>
      <c r="M120" s="26"/>
      <c r="N120" s="38"/>
    </row>
    <row r="121">
      <c r="A121" s="39" t="s">
        <v>68</v>
      </c>
      <c r="B121" s="39">
        <v>22.0</v>
      </c>
      <c r="C121" s="42">
        <v>363.0</v>
      </c>
      <c r="D121" s="40"/>
      <c r="E121" s="42"/>
      <c r="F121" s="39">
        <v>90.0</v>
      </c>
      <c r="G121" s="36" t="str">
        <f>#REF!*$B121/100</f>
        <v>#REF!</v>
      </c>
      <c r="H121" s="36">
        <f t="shared" ref="H121:J121" si="137">D121*$B121/100</f>
        <v>0</v>
      </c>
      <c r="I121" s="36">
        <f t="shared" si="137"/>
        <v>0</v>
      </c>
      <c r="J121" s="37">
        <f t="shared" si="137"/>
        <v>19.8</v>
      </c>
      <c r="K121" s="41">
        <f t="shared" si="101"/>
        <v>22</v>
      </c>
      <c r="L121" s="37" t="str">
        <f t="shared" si="102"/>
        <v>#VALUE!</v>
      </c>
      <c r="M121" s="26"/>
      <c r="N121" s="38"/>
    </row>
    <row r="122">
      <c r="A122" s="32"/>
      <c r="B122" s="32"/>
      <c r="C122" s="40"/>
      <c r="D122" s="40"/>
      <c r="E122" s="40"/>
      <c r="F122" s="32"/>
      <c r="G122" s="36">
        <f t="shared" ref="G122:J122" si="138">C122*$B122/100</f>
        <v>0</v>
      </c>
      <c r="H122" s="36">
        <f t="shared" si="138"/>
        <v>0</v>
      </c>
      <c r="I122" s="36">
        <f t="shared" si="138"/>
        <v>0</v>
      </c>
      <c r="J122" s="37">
        <f t="shared" si="138"/>
        <v>0</v>
      </c>
      <c r="K122" s="41" t="str">
        <f t="shared" si="101"/>
        <v/>
      </c>
      <c r="L122" s="37" t="str">
        <f t="shared" si="102"/>
        <v>#VALUE!</v>
      </c>
      <c r="M122" s="26"/>
      <c r="N122" s="38"/>
    </row>
    <row r="123">
      <c r="A123" s="32"/>
      <c r="B123" s="32"/>
      <c r="C123" s="40"/>
      <c r="D123" s="40"/>
      <c r="E123" s="40"/>
      <c r="F123" s="32"/>
      <c r="G123" s="36">
        <f t="shared" ref="G123:J123" si="139">C123*$B123/100</f>
        <v>0</v>
      </c>
      <c r="H123" s="36">
        <f t="shared" si="139"/>
        <v>0</v>
      </c>
      <c r="I123" s="36">
        <f t="shared" si="139"/>
        <v>0</v>
      </c>
      <c r="J123" s="37">
        <f t="shared" si="139"/>
        <v>0</v>
      </c>
      <c r="K123" s="41" t="str">
        <f t="shared" si="101"/>
        <v/>
      </c>
      <c r="L123" s="37" t="str">
        <f t="shared" si="102"/>
        <v>#VALUE!</v>
      </c>
      <c r="M123" s="26"/>
      <c r="N123" s="38"/>
    </row>
    <row r="124">
      <c r="A124" s="32"/>
      <c r="B124" s="32"/>
      <c r="C124" s="40"/>
      <c r="D124" s="40"/>
      <c r="E124" s="40"/>
      <c r="F124" s="32"/>
      <c r="G124" s="36">
        <f t="shared" ref="G124:J124" si="140">C124*$B124/100</f>
        <v>0</v>
      </c>
      <c r="H124" s="36">
        <f t="shared" si="140"/>
        <v>0</v>
      </c>
      <c r="I124" s="36">
        <f t="shared" si="140"/>
        <v>0</v>
      </c>
      <c r="J124" s="37">
        <f t="shared" si="140"/>
        <v>0</v>
      </c>
      <c r="K124" s="41" t="str">
        <f t="shared" si="101"/>
        <v/>
      </c>
      <c r="L124" s="37" t="str">
        <f t="shared" si="102"/>
        <v>#VALUE!</v>
      </c>
      <c r="M124" s="26"/>
      <c r="N124" s="38"/>
    </row>
    <row r="125">
      <c r="A125" s="32"/>
      <c r="B125" s="32"/>
      <c r="C125" s="40"/>
      <c r="D125" s="40"/>
      <c r="E125" s="40"/>
      <c r="F125" s="32"/>
      <c r="G125" s="36">
        <f t="shared" ref="G125:J125" si="141">C125*$B125/100</f>
        <v>0</v>
      </c>
      <c r="H125" s="36">
        <f t="shared" si="141"/>
        <v>0</v>
      </c>
      <c r="I125" s="36">
        <f t="shared" si="141"/>
        <v>0</v>
      </c>
      <c r="J125" s="37">
        <f t="shared" si="141"/>
        <v>0</v>
      </c>
      <c r="K125" s="41" t="str">
        <f t="shared" si="101"/>
        <v/>
      </c>
      <c r="L125" s="37" t="str">
        <f t="shared" si="102"/>
        <v>#VALUE!</v>
      </c>
      <c r="M125" s="26"/>
      <c r="N125" s="38"/>
    </row>
    <row r="126">
      <c r="A126" s="32"/>
      <c r="B126" s="32"/>
      <c r="C126" s="40"/>
      <c r="D126" s="40"/>
      <c r="E126" s="40"/>
      <c r="F126" s="32"/>
      <c r="G126" s="36">
        <f t="shared" ref="G126:J126" si="142">C126*$B126/100</f>
        <v>0</v>
      </c>
      <c r="H126" s="36">
        <f t="shared" si="142"/>
        <v>0</v>
      </c>
      <c r="I126" s="36">
        <f t="shared" si="142"/>
        <v>0</v>
      </c>
      <c r="J126" s="37">
        <f t="shared" si="142"/>
        <v>0</v>
      </c>
      <c r="K126" s="41" t="str">
        <f t="shared" si="101"/>
        <v/>
      </c>
      <c r="L126" s="37" t="str">
        <f t="shared" si="102"/>
        <v>#VALUE!</v>
      </c>
      <c r="M126" s="26"/>
      <c r="N126" s="38"/>
    </row>
    <row r="127">
      <c r="A127" s="49"/>
      <c r="B127" s="49"/>
      <c r="C127" s="50"/>
      <c r="D127" s="50"/>
      <c r="E127" s="50"/>
      <c r="F127" s="49"/>
      <c r="G127" s="51">
        <f t="shared" ref="G127:J127" si="143">C127*$B127/100</f>
        <v>0</v>
      </c>
      <c r="H127" s="51">
        <f t="shared" si="143"/>
        <v>0</v>
      </c>
      <c r="I127" s="51">
        <f t="shared" si="143"/>
        <v>0</v>
      </c>
      <c r="J127" s="52">
        <f t="shared" si="143"/>
        <v>0</v>
      </c>
      <c r="K127" s="53" t="str">
        <f t="shared" si="101"/>
        <v/>
      </c>
      <c r="L127" s="52" t="str">
        <f t="shared" si="102"/>
        <v>#VALUE!</v>
      </c>
      <c r="M127" s="26"/>
      <c r="N127" s="38"/>
    </row>
    <row r="128">
      <c r="A128" s="2"/>
      <c r="B128" s="3"/>
      <c r="C128" s="3"/>
      <c r="D128" s="3"/>
      <c r="E128" s="54"/>
      <c r="F128" s="55" t="s">
        <v>35</v>
      </c>
      <c r="G128" s="54"/>
      <c r="H128" s="62">
        <f t="shared" ref="H128:J128" si="144">ROUND(H88/(($H88+$I88+$J88)/6),2)</f>
        <v>0</v>
      </c>
      <c r="I128" s="62">
        <f t="shared" si="144"/>
        <v>0</v>
      </c>
      <c r="J128" s="63">
        <f t="shared" si="144"/>
        <v>6</v>
      </c>
      <c r="K128" s="58" t="s">
        <v>69</v>
      </c>
      <c r="L128" s="4"/>
      <c r="M128" s="27"/>
      <c r="N128" s="38"/>
    </row>
    <row r="129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6"/>
      <c r="N129" s="38"/>
    </row>
    <row r="130">
      <c r="A130" s="21" t="s">
        <v>70</v>
      </c>
      <c r="B130" s="22">
        <f t="shared" ref="B130:F130" si="145">SUM(B131,B142,B153,B159)</f>
        <v>185</v>
      </c>
      <c r="C130" s="23">
        <f t="shared" si="145"/>
        <v>0</v>
      </c>
      <c r="D130" s="23">
        <f t="shared" si="145"/>
        <v>0</v>
      </c>
      <c r="E130" s="23">
        <f t="shared" si="145"/>
        <v>0</v>
      </c>
      <c r="F130" s="22">
        <f t="shared" si="145"/>
        <v>0</v>
      </c>
      <c r="G130" s="23">
        <f>SUM(G132:G141,G143:G152,G154:G158,G160:G169)</f>
        <v>0</v>
      </c>
      <c r="H130" s="23">
        <f t="shared" ref="H130:J130" si="146">SUM(H131,H142,H153,H159)</f>
        <v>0</v>
      </c>
      <c r="I130" s="23">
        <f t="shared" si="146"/>
        <v>0</v>
      </c>
      <c r="J130" s="22">
        <f t="shared" si="146"/>
        <v>0</v>
      </c>
      <c r="K130" s="23">
        <f t="shared" ref="K130:K169" si="149">B130</f>
        <v>185</v>
      </c>
      <c r="L130" s="25" t="str">
        <f t="shared" ref="L130:L169" si="150">K130*$L$3</f>
        <v>#VALUE!</v>
      </c>
      <c r="M130" s="26"/>
      <c r="N130" s="27"/>
    </row>
    <row r="131">
      <c r="A131" s="28" t="s">
        <v>71</v>
      </c>
      <c r="B131" s="29">
        <f t="shared" ref="B131:F131" si="147">SUM(B132:B141)</f>
        <v>185</v>
      </c>
      <c r="C131" s="30">
        <f t="shared" si="147"/>
        <v>0</v>
      </c>
      <c r="D131" s="30">
        <f t="shared" si="147"/>
        <v>0</v>
      </c>
      <c r="E131" s="30">
        <f t="shared" si="147"/>
        <v>0</v>
      </c>
      <c r="F131" s="29">
        <f t="shared" si="147"/>
        <v>0</v>
      </c>
      <c r="G131" s="59" t="str">
        <f>(SUM(G132:G141))/$G130</f>
        <v>#DIV/0!</v>
      </c>
      <c r="H131" s="30">
        <f t="shared" ref="H131:J131" si="148">SUM(H132:H141)</f>
        <v>0</v>
      </c>
      <c r="I131" s="30">
        <f t="shared" si="148"/>
        <v>0</v>
      </c>
      <c r="J131" s="29">
        <f t="shared" si="148"/>
        <v>0</v>
      </c>
      <c r="K131" s="30">
        <f t="shared" si="149"/>
        <v>185</v>
      </c>
      <c r="L131" s="29" t="str">
        <f t="shared" si="150"/>
        <v>#VALUE!</v>
      </c>
      <c r="M131" s="26"/>
      <c r="N131" s="27"/>
    </row>
    <row r="132">
      <c r="A132" s="39" t="s">
        <v>18</v>
      </c>
      <c r="B132" s="39">
        <v>25.0</v>
      </c>
      <c r="C132" s="45"/>
      <c r="D132" s="45"/>
      <c r="E132" s="45"/>
      <c r="F132" s="46"/>
      <c r="G132" s="36">
        <f t="shared" ref="G132:J132" si="151">C132*$B132/100</f>
        <v>0</v>
      </c>
      <c r="H132" s="36">
        <f t="shared" si="151"/>
        <v>0</v>
      </c>
      <c r="I132" s="36">
        <f t="shared" si="151"/>
        <v>0</v>
      </c>
      <c r="J132" s="37">
        <f t="shared" si="151"/>
        <v>0</v>
      </c>
      <c r="K132" s="41">
        <f t="shared" si="149"/>
        <v>25</v>
      </c>
      <c r="L132" s="37" t="str">
        <f t="shared" si="150"/>
        <v>#VALUE!</v>
      </c>
      <c r="M132" s="26"/>
      <c r="N132" s="38"/>
    </row>
    <row r="133">
      <c r="A133" s="39" t="s">
        <v>72</v>
      </c>
      <c r="B133" s="39">
        <v>60.0</v>
      </c>
      <c r="C133" s="40"/>
      <c r="D133" s="64"/>
      <c r="E133" s="40"/>
      <c r="F133" s="32"/>
      <c r="G133" s="36">
        <f t="shared" ref="G133:J133" si="152">C133*$B133/100</f>
        <v>0</v>
      </c>
      <c r="H133" s="36">
        <f t="shared" si="152"/>
        <v>0</v>
      </c>
      <c r="I133" s="36">
        <f t="shared" si="152"/>
        <v>0</v>
      </c>
      <c r="J133" s="37">
        <f t="shared" si="152"/>
        <v>0</v>
      </c>
      <c r="K133" s="41">
        <f t="shared" si="149"/>
        <v>60</v>
      </c>
      <c r="L133" s="37" t="str">
        <f t="shared" si="150"/>
        <v>#VALUE!</v>
      </c>
      <c r="M133" s="26"/>
      <c r="N133" s="38"/>
    </row>
    <row r="134">
      <c r="A134" s="39" t="s">
        <v>73</v>
      </c>
      <c r="B134" s="39">
        <v>30.0</v>
      </c>
      <c r="C134" s="40"/>
      <c r="D134" s="40"/>
      <c r="E134" s="40"/>
      <c r="F134" s="32"/>
      <c r="G134" s="36">
        <f t="shared" ref="G134:J134" si="153">C134*$B134/100</f>
        <v>0</v>
      </c>
      <c r="H134" s="36">
        <f t="shared" si="153"/>
        <v>0</v>
      </c>
      <c r="I134" s="36">
        <f t="shared" si="153"/>
        <v>0</v>
      </c>
      <c r="J134" s="37">
        <f t="shared" si="153"/>
        <v>0</v>
      </c>
      <c r="K134" s="41">
        <f t="shared" si="149"/>
        <v>30</v>
      </c>
      <c r="L134" s="37" t="str">
        <f t="shared" si="150"/>
        <v>#VALUE!</v>
      </c>
      <c r="M134" s="26"/>
      <c r="N134" s="38"/>
    </row>
    <row r="135">
      <c r="A135" s="39" t="s">
        <v>62</v>
      </c>
      <c r="B135" s="39">
        <v>30.0</v>
      </c>
      <c r="C135" s="40"/>
      <c r="D135" s="40"/>
      <c r="E135" s="40"/>
      <c r="F135" s="32"/>
      <c r="G135" s="36">
        <f t="shared" ref="G135:J135" si="154">C135*$B135/100</f>
        <v>0</v>
      </c>
      <c r="H135" s="36">
        <f t="shared" si="154"/>
        <v>0</v>
      </c>
      <c r="I135" s="36">
        <f t="shared" si="154"/>
        <v>0</v>
      </c>
      <c r="J135" s="37">
        <f t="shared" si="154"/>
        <v>0</v>
      </c>
      <c r="K135" s="41">
        <f t="shared" si="149"/>
        <v>30</v>
      </c>
      <c r="L135" s="37" t="str">
        <f t="shared" si="150"/>
        <v>#VALUE!</v>
      </c>
      <c r="M135" s="26"/>
      <c r="N135" s="38"/>
    </row>
    <row r="136">
      <c r="A136" s="39" t="s">
        <v>74</v>
      </c>
      <c r="B136" s="39">
        <v>40.0</v>
      </c>
      <c r="C136" s="40"/>
      <c r="D136" s="40"/>
      <c r="E136" s="40"/>
      <c r="F136" s="32"/>
      <c r="G136" s="36">
        <f t="shared" ref="G136:J136" si="155">C136*$B136/100</f>
        <v>0</v>
      </c>
      <c r="H136" s="36">
        <f t="shared" si="155"/>
        <v>0</v>
      </c>
      <c r="I136" s="36">
        <f t="shared" si="155"/>
        <v>0</v>
      </c>
      <c r="J136" s="37">
        <f t="shared" si="155"/>
        <v>0</v>
      </c>
      <c r="K136" s="41">
        <f t="shared" si="149"/>
        <v>40</v>
      </c>
      <c r="L136" s="37" t="str">
        <f t="shared" si="150"/>
        <v>#VALUE!</v>
      </c>
      <c r="M136" s="26"/>
      <c r="N136" s="38"/>
    </row>
    <row r="137">
      <c r="A137" s="32"/>
      <c r="B137" s="32"/>
      <c r="C137" s="40"/>
      <c r="D137" s="40"/>
      <c r="E137" s="40"/>
      <c r="F137" s="32"/>
      <c r="G137" s="36">
        <f t="shared" ref="G137:J137" si="156">C137*$B137/100</f>
        <v>0</v>
      </c>
      <c r="H137" s="36">
        <f t="shared" si="156"/>
        <v>0</v>
      </c>
      <c r="I137" s="36">
        <f t="shared" si="156"/>
        <v>0</v>
      </c>
      <c r="J137" s="37">
        <f t="shared" si="156"/>
        <v>0</v>
      </c>
      <c r="K137" s="41" t="str">
        <f t="shared" si="149"/>
        <v/>
      </c>
      <c r="L137" s="37" t="str">
        <f t="shared" si="150"/>
        <v>#VALUE!</v>
      </c>
      <c r="M137" s="26"/>
      <c r="N137" s="38"/>
    </row>
    <row r="138">
      <c r="A138" s="32"/>
      <c r="B138" s="32"/>
      <c r="C138" s="40"/>
      <c r="D138" s="40"/>
      <c r="E138" s="40"/>
      <c r="F138" s="32"/>
      <c r="G138" s="36">
        <f t="shared" ref="G138:J138" si="157">C138*$B138/100</f>
        <v>0</v>
      </c>
      <c r="H138" s="36">
        <f t="shared" si="157"/>
        <v>0</v>
      </c>
      <c r="I138" s="36">
        <f t="shared" si="157"/>
        <v>0</v>
      </c>
      <c r="J138" s="37">
        <f t="shared" si="157"/>
        <v>0</v>
      </c>
      <c r="K138" s="41" t="str">
        <f t="shared" si="149"/>
        <v/>
      </c>
      <c r="L138" s="37" t="str">
        <f t="shared" si="150"/>
        <v>#VALUE!</v>
      </c>
      <c r="M138" s="26"/>
      <c r="N138" s="38"/>
    </row>
    <row r="139">
      <c r="A139" s="32"/>
      <c r="B139" s="32"/>
      <c r="C139" s="40"/>
      <c r="D139" s="40"/>
      <c r="E139" s="40"/>
      <c r="F139" s="32"/>
      <c r="G139" s="36">
        <f t="shared" ref="G139:J139" si="158">C139*$B139/100</f>
        <v>0</v>
      </c>
      <c r="H139" s="36">
        <f t="shared" si="158"/>
        <v>0</v>
      </c>
      <c r="I139" s="36">
        <f t="shared" si="158"/>
        <v>0</v>
      </c>
      <c r="J139" s="37">
        <f t="shared" si="158"/>
        <v>0</v>
      </c>
      <c r="K139" s="41" t="str">
        <f t="shared" si="149"/>
        <v/>
      </c>
      <c r="L139" s="37" t="str">
        <f t="shared" si="150"/>
        <v>#VALUE!</v>
      </c>
      <c r="M139" s="26"/>
      <c r="N139" s="38"/>
    </row>
    <row r="140">
      <c r="A140" s="32"/>
      <c r="B140" s="32"/>
      <c r="C140" s="40"/>
      <c r="D140" s="40"/>
      <c r="E140" s="40"/>
      <c r="F140" s="32"/>
      <c r="G140" s="36">
        <f t="shared" ref="G140:J140" si="159">C140*$B140/100</f>
        <v>0</v>
      </c>
      <c r="H140" s="36">
        <f t="shared" si="159"/>
        <v>0</v>
      </c>
      <c r="I140" s="36">
        <f t="shared" si="159"/>
        <v>0</v>
      </c>
      <c r="J140" s="37">
        <f t="shared" si="159"/>
        <v>0</v>
      </c>
      <c r="K140" s="41" t="str">
        <f t="shared" si="149"/>
        <v/>
      </c>
      <c r="L140" s="37" t="str">
        <f t="shared" si="150"/>
        <v>#VALUE!</v>
      </c>
      <c r="M140" s="26"/>
      <c r="N140" s="38"/>
    </row>
    <row r="141">
      <c r="A141" s="32"/>
      <c r="B141" s="32"/>
      <c r="C141" s="40"/>
      <c r="D141" s="40"/>
      <c r="E141" s="40"/>
      <c r="F141" s="32"/>
      <c r="G141" s="36">
        <f t="shared" ref="G141:J141" si="160">C141*$B141/100</f>
        <v>0</v>
      </c>
      <c r="H141" s="36">
        <f t="shared" si="160"/>
        <v>0</v>
      </c>
      <c r="I141" s="36">
        <f t="shared" si="160"/>
        <v>0</v>
      </c>
      <c r="J141" s="37">
        <f t="shared" si="160"/>
        <v>0</v>
      </c>
      <c r="K141" s="41" t="str">
        <f t="shared" si="149"/>
        <v/>
      </c>
      <c r="L141" s="37" t="str">
        <f t="shared" si="150"/>
        <v>#VALUE!</v>
      </c>
      <c r="M141" s="26"/>
      <c r="N141" s="38"/>
    </row>
    <row r="142">
      <c r="A142" s="28" t="s">
        <v>75</v>
      </c>
      <c r="B142" s="29">
        <f>SUM(B143:B152)</f>
        <v>0</v>
      </c>
      <c r="C142" s="30">
        <f t="shared" ref="C142:F142" si="161">SUM(C143:C151)</f>
        <v>0</v>
      </c>
      <c r="D142" s="30">
        <f t="shared" si="161"/>
        <v>0</v>
      </c>
      <c r="E142" s="30">
        <f t="shared" si="161"/>
        <v>0</v>
      </c>
      <c r="F142" s="29">
        <f t="shared" si="161"/>
        <v>0</v>
      </c>
      <c r="G142" s="59" t="str">
        <f>(SUM(G143:G152))/$G130</f>
        <v>#DIV/0!</v>
      </c>
      <c r="H142" s="30">
        <f t="shared" ref="H142:J142" si="162">SUM(H143:H152)</f>
        <v>0</v>
      </c>
      <c r="I142" s="30">
        <f t="shared" si="162"/>
        <v>0</v>
      </c>
      <c r="J142" s="29">
        <f t="shared" si="162"/>
        <v>0</v>
      </c>
      <c r="K142" s="30">
        <f t="shared" si="149"/>
        <v>0</v>
      </c>
      <c r="L142" s="29" t="str">
        <f t="shared" si="150"/>
        <v>#VALUE!</v>
      </c>
      <c r="M142" s="26"/>
      <c r="N142" s="27"/>
    </row>
    <row r="143">
      <c r="A143" s="39" t="s">
        <v>76</v>
      </c>
      <c r="B143" s="32"/>
      <c r="C143" s="45"/>
      <c r="D143" s="45"/>
      <c r="E143" s="45"/>
      <c r="F143" s="46"/>
      <c r="G143" s="36">
        <f t="shared" ref="G143:J143" si="163">C143*$B143/100</f>
        <v>0</v>
      </c>
      <c r="H143" s="36">
        <f t="shared" si="163"/>
        <v>0</v>
      </c>
      <c r="I143" s="36">
        <f t="shared" si="163"/>
        <v>0</v>
      </c>
      <c r="J143" s="37">
        <f t="shared" si="163"/>
        <v>0</v>
      </c>
      <c r="K143" s="41" t="str">
        <f t="shared" si="149"/>
        <v/>
      </c>
      <c r="L143" s="37" t="str">
        <f t="shared" si="150"/>
        <v>#VALUE!</v>
      </c>
      <c r="M143" s="26"/>
      <c r="N143" s="38"/>
    </row>
    <row r="144">
      <c r="A144" s="39" t="s">
        <v>26</v>
      </c>
      <c r="B144" s="32"/>
      <c r="C144" s="40"/>
      <c r="D144" s="40"/>
      <c r="E144" s="40"/>
      <c r="F144" s="32"/>
      <c r="G144" s="36">
        <f t="shared" ref="G144:J144" si="164">C144*$B144/100</f>
        <v>0</v>
      </c>
      <c r="H144" s="36">
        <f t="shared" si="164"/>
        <v>0</v>
      </c>
      <c r="I144" s="36">
        <f t="shared" si="164"/>
        <v>0</v>
      </c>
      <c r="J144" s="37">
        <f t="shared" si="164"/>
        <v>0</v>
      </c>
      <c r="K144" s="41" t="str">
        <f t="shared" si="149"/>
        <v/>
      </c>
      <c r="L144" s="37" t="str">
        <f t="shared" si="150"/>
        <v>#VALUE!</v>
      </c>
      <c r="M144" s="26"/>
      <c r="N144" s="38"/>
    </row>
    <row r="145">
      <c r="A145" s="39" t="s">
        <v>77</v>
      </c>
      <c r="B145" s="32"/>
      <c r="C145" s="40"/>
      <c r="D145" s="40"/>
      <c r="E145" s="40"/>
      <c r="F145" s="32"/>
      <c r="G145" s="36">
        <f t="shared" ref="G145:J145" si="165">C145*$B145/100</f>
        <v>0</v>
      </c>
      <c r="H145" s="36">
        <f t="shared" si="165"/>
        <v>0</v>
      </c>
      <c r="I145" s="36">
        <f t="shared" si="165"/>
        <v>0</v>
      </c>
      <c r="J145" s="37">
        <f t="shared" si="165"/>
        <v>0</v>
      </c>
      <c r="K145" s="41" t="str">
        <f t="shared" si="149"/>
        <v/>
      </c>
      <c r="L145" s="37" t="str">
        <f t="shared" si="150"/>
        <v>#VALUE!</v>
      </c>
      <c r="M145" s="26"/>
      <c r="N145" s="38"/>
    </row>
    <row r="146">
      <c r="A146" s="39" t="s">
        <v>21</v>
      </c>
      <c r="B146" s="32"/>
      <c r="C146" s="40"/>
      <c r="D146" s="40"/>
      <c r="E146" s="40"/>
      <c r="F146" s="32"/>
      <c r="G146" s="36">
        <f t="shared" ref="G146:J146" si="166">C146*$B146/100</f>
        <v>0</v>
      </c>
      <c r="H146" s="36">
        <f t="shared" si="166"/>
        <v>0</v>
      </c>
      <c r="I146" s="36">
        <f t="shared" si="166"/>
        <v>0</v>
      </c>
      <c r="J146" s="37">
        <f t="shared" si="166"/>
        <v>0</v>
      </c>
      <c r="K146" s="41" t="str">
        <f t="shared" si="149"/>
        <v/>
      </c>
      <c r="L146" s="37" t="str">
        <f t="shared" si="150"/>
        <v>#VALUE!</v>
      </c>
      <c r="M146" s="26"/>
      <c r="N146" s="38"/>
    </row>
    <row r="147">
      <c r="A147" s="39" t="s">
        <v>28</v>
      </c>
      <c r="B147" s="32"/>
      <c r="C147" s="40"/>
      <c r="D147" s="40"/>
      <c r="E147" s="40"/>
      <c r="F147" s="32"/>
      <c r="G147" s="36">
        <f t="shared" ref="G147:J147" si="167">C147*$B147/100</f>
        <v>0</v>
      </c>
      <c r="H147" s="36">
        <f t="shared" si="167"/>
        <v>0</v>
      </c>
      <c r="I147" s="36">
        <f t="shared" si="167"/>
        <v>0</v>
      </c>
      <c r="J147" s="37">
        <f t="shared" si="167"/>
        <v>0</v>
      </c>
      <c r="K147" s="41" t="str">
        <f t="shared" si="149"/>
        <v/>
      </c>
      <c r="L147" s="37" t="str">
        <f t="shared" si="150"/>
        <v>#VALUE!</v>
      </c>
      <c r="M147" s="26"/>
      <c r="N147" s="38"/>
    </row>
    <row r="148">
      <c r="A148" s="32"/>
      <c r="B148" s="32"/>
      <c r="C148" s="40"/>
      <c r="D148" s="40"/>
      <c r="E148" s="40"/>
      <c r="F148" s="32"/>
      <c r="G148" s="36">
        <f t="shared" ref="G148:J148" si="168">C148*$B148/100</f>
        <v>0</v>
      </c>
      <c r="H148" s="36">
        <f t="shared" si="168"/>
        <v>0</v>
      </c>
      <c r="I148" s="36">
        <f t="shared" si="168"/>
        <v>0</v>
      </c>
      <c r="J148" s="37">
        <f t="shared" si="168"/>
        <v>0</v>
      </c>
      <c r="K148" s="41" t="str">
        <f t="shared" si="149"/>
        <v/>
      </c>
      <c r="L148" s="37" t="str">
        <f t="shared" si="150"/>
        <v>#VALUE!</v>
      </c>
      <c r="M148" s="26"/>
      <c r="N148" s="38"/>
    </row>
    <row r="149">
      <c r="A149" s="32"/>
      <c r="B149" s="32"/>
      <c r="C149" s="40"/>
      <c r="D149" s="40"/>
      <c r="E149" s="40"/>
      <c r="F149" s="32"/>
      <c r="G149" s="36">
        <f t="shared" ref="G149:J149" si="169">C149*$B149/100</f>
        <v>0</v>
      </c>
      <c r="H149" s="36">
        <f t="shared" si="169"/>
        <v>0</v>
      </c>
      <c r="I149" s="36">
        <f t="shared" si="169"/>
        <v>0</v>
      </c>
      <c r="J149" s="37">
        <f t="shared" si="169"/>
        <v>0</v>
      </c>
      <c r="K149" s="41" t="str">
        <f t="shared" si="149"/>
        <v/>
      </c>
      <c r="L149" s="37" t="str">
        <f t="shared" si="150"/>
        <v>#VALUE!</v>
      </c>
      <c r="M149" s="26"/>
      <c r="N149" s="38"/>
    </row>
    <row r="150">
      <c r="A150" s="32"/>
      <c r="B150" s="32"/>
      <c r="C150" s="40"/>
      <c r="D150" s="40"/>
      <c r="E150" s="40"/>
      <c r="F150" s="32"/>
      <c r="G150" s="36">
        <f t="shared" ref="G150:J150" si="170">C150*$B150/100</f>
        <v>0</v>
      </c>
      <c r="H150" s="36">
        <f t="shared" si="170"/>
        <v>0</v>
      </c>
      <c r="I150" s="36">
        <f t="shared" si="170"/>
        <v>0</v>
      </c>
      <c r="J150" s="37">
        <f t="shared" si="170"/>
        <v>0</v>
      </c>
      <c r="K150" s="41" t="str">
        <f t="shared" si="149"/>
        <v/>
      </c>
      <c r="L150" s="37" t="str">
        <f t="shared" si="150"/>
        <v>#VALUE!</v>
      </c>
      <c r="M150" s="26"/>
      <c r="N150" s="38"/>
    </row>
    <row r="151">
      <c r="A151" s="32"/>
      <c r="B151" s="32"/>
      <c r="C151" s="40"/>
      <c r="D151" s="40"/>
      <c r="E151" s="40"/>
      <c r="F151" s="32"/>
      <c r="G151" s="36">
        <f t="shared" ref="G151:J151" si="171">C151*$B151/100</f>
        <v>0</v>
      </c>
      <c r="H151" s="36">
        <f t="shared" si="171"/>
        <v>0</v>
      </c>
      <c r="I151" s="36">
        <f t="shared" si="171"/>
        <v>0</v>
      </c>
      <c r="J151" s="37">
        <f t="shared" si="171"/>
        <v>0</v>
      </c>
      <c r="K151" s="41" t="str">
        <f t="shared" si="149"/>
        <v/>
      </c>
      <c r="L151" s="37" t="str">
        <f t="shared" si="150"/>
        <v>#VALUE!</v>
      </c>
      <c r="M151" s="26"/>
      <c r="N151" s="38"/>
    </row>
    <row r="152">
      <c r="A152" s="32"/>
      <c r="B152" s="32"/>
      <c r="C152" s="40"/>
      <c r="D152" s="40"/>
      <c r="E152" s="40"/>
      <c r="F152" s="32"/>
      <c r="G152" s="36">
        <f t="shared" ref="G152:J152" si="172">C152*$B152/100</f>
        <v>0</v>
      </c>
      <c r="H152" s="36">
        <f t="shared" si="172"/>
        <v>0</v>
      </c>
      <c r="I152" s="36">
        <f t="shared" si="172"/>
        <v>0</v>
      </c>
      <c r="J152" s="37">
        <f t="shared" si="172"/>
        <v>0</v>
      </c>
      <c r="K152" s="41" t="str">
        <f t="shared" si="149"/>
        <v/>
      </c>
      <c r="L152" s="37" t="str">
        <f t="shared" si="150"/>
        <v>#VALUE!</v>
      </c>
      <c r="M152" s="26"/>
      <c r="N152" s="38"/>
    </row>
    <row r="153">
      <c r="A153" s="28" t="s">
        <v>78</v>
      </c>
      <c r="B153" s="29">
        <f t="shared" ref="B153:F153" si="173">SUM(B154:B158)</f>
        <v>0</v>
      </c>
      <c r="C153" s="30">
        <f t="shared" si="173"/>
        <v>0</v>
      </c>
      <c r="D153" s="30">
        <f t="shared" si="173"/>
        <v>0</v>
      </c>
      <c r="E153" s="30">
        <f t="shared" si="173"/>
        <v>0</v>
      </c>
      <c r="F153" s="29">
        <f t="shared" si="173"/>
        <v>0</v>
      </c>
      <c r="G153" s="59" t="str">
        <f>(SUM(G154:G158))/$G130</f>
        <v>#DIV/0!</v>
      </c>
      <c r="H153" s="30">
        <f t="shared" ref="H153:J153" si="174">SUM(H154:H158)</f>
        <v>0</v>
      </c>
      <c r="I153" s="30">
        <f t="shared" si="174"/>
        <v>0</v>
      </c>
      <c r="J153" s="29">
        <f t="shared" si="174"/>
        <v>0</v>
      </c>
      <c r="K153" s="30">
        <f t="shared" si="149"/>
        <v>0</v>
      </c>
      <c r="L153" s="29" t="str">
        <f t="shared" si="150"/>
        <v>#VALUE!</v>
      </c>
      <c r="M153" s="26"/>
      <c r="N153" s="27"/>
    </row>
    <row r="154">
      <c r="A154" s="39" t="s">
        <v>79</v>
      </c>
      <c r="B154" s="32"/>
      <c r="C154" s="45"/>
      <c r="D154" s="45"/>
      <c r="E154" s="45"/>
      <c r="F154" s="46"/>
      <c r="G154" s="36">
        <f t="shared" ref="G154:J154" si="175">C154*$B154/100</f>
        <v>0</v>
      </c>
      <c r="H154" s="36">
        <f t="shared" si="175"/>
        <v>0</v>
      </c>
      <c r="I154" s="36">
        <f t="shared" si="175"/>
        <v>0</v>
      </c>
      <c r="J154" s="37">
        <f t="shared" si="175"/>
        <v>0</v>
      </c>
      <c r="K154" s="41" t="str">
        <f t="shared" si="149"/>
        <v/>
      </c>
      <c r="L154" s="37" t="str">
        <f t="shared" si="150"/>
        <v>#VALUE!</v>
      </c>
      <c r="M154" s="26"/>
      <c r="N154" s="38"/>
    </row>
    <row r="155">
      <c r="A155" s="32"/>
      <c r="B155" s="32"/>
      <c r="C155" s="45"/>
      <c r="D155" s="45"/>
      <c r="E155" s="45"/>
      <c r="F155" s="46"/>
      <c r="G155" s="36">
        <f t="shared" ref="G155:J155" si="176">C155*$B155/100</f>
        <v>0</v>
      </c>
      <c r="H155" s="36">
        <f t="shared" si="176"/>
        <v>0</v>
      </c>
      <c r="I155" s="36">
        <f t="shared" si="176"/>
        <v>0</v>
      </c>
      <c r="J155" s="37">
        <f t="shared" si="176"/>
        <v>0</v>
      </c>
      <c r="K155" s="41" t="str">
        <f t="shared" si="149"/>
        <v/>
      </c>
      <c r="L155" s="37" t="str">
        <f t="shared" si="150"/>
        <v>#VALUE!</v>
      </c>
      <c r="M155" s="26"/>
      <c r="N155" s="38"/>
    </row>
    <row r="156">
      <c r="A156" s="32"/>
      <c r="B156" s="32"/>
      <c r="C156" s="45"/>
      <c r="D156" s="45"/>
      <c r="E156" s="45"/>
      <c r="F156" s="46"/>
      <c r="G156" s="36">
        <f t="shared" ref="G156:J156" si="177">C156*$B156/100</f>
        <v>0</v>
      </c>
      <c r="H156" s="36">
        <f t="shared" si="177"/>
        <v>0</v>
      </c>
      <c r="I156" s="36">
        <f t="shared" si="177"/>
        <v>0</v>
      </c>
      <c r="J156" s="37">
        <f t="shared" si="177"/>
        <v>0</v>
      </c>
      <c r="K156" s="41" t="str">
        <f t="shared" si="149"/>
        <v/>
      </c>
      <c r="L156" s="37" t="str">
        <f t="shared" si="150"/>
        <v>#VALUE!</v>
      </c>
      <c r="M156" s="26"/>
      <c r="N156" s="38"/>
    </row>
    <row r="157">
      <c r="A157" s="32"/>
      <c r="B157" s="32"/>
      <c r="C157" s="45"/>
      <c r="D157" s="45"/>
      <c r="E157" s="45"/>
      <c r="F157" s="46"/>
      <c r="G157" s="36">
        <f t="shared" ref="G157:J157" si="178">C157*$B157/100</f>
        <v>0</v>
      </c>
      <c r="H157" s="36">
        <f t="shared" si="178"/>
        <v>0</v>
      </c>
      <c r="I157" s="36">
        <f t="shared" si="178"/>
        <v>0</v>
      </c>
      <c r="J157" s="37">
        <f t="shared" si="178"/>
        <v>0</v>
      </c>
      <c r="K157" s="41" t="str">
        <f t="shared" si="149"/>
        <v/>
      </c>
      <c r="L157" s="37" t="str">
        <f t="shared" si="150"/>
        <v>#VALUE!</v>
      </c>
      <c r="M157" s="26"/>
      <c r="N157" s="38"/>
    </row>
    <row r="158">
      <c r="A158" s="32"/>
      <c r="B158" s="32"/>
      <c r="C158" s="40"/>
      <c r="D158" s="40"/>
      <c r="E158" s="40"/>
      <c r="F158" s="32"/>
      <c r="G158" s="36">
        <f t="shared" ref="G158:J158" si="179">C158*$B158/100</f>
        <v>0</v>
      </c>
      <c r="H158" s="36">
        <f t="shared" si="179"/>
        <v>0</v>
      </c>
      <c r="I158" s="36">
        <f t="shared" si="179"/>
        <v>0</v>
      </c>
      <c r="J158" s="37">
        <f t="shared" si="179"/>
        <v>0</v>
      </c>
      <c r="K158" s="41" t="str">
        <f t="shared" si="149"/>
        <v/>
      </c>
      <c r="L158" s="37" t="str">
        <f t="shared" si="150"/>
        <v>#VALUE!</v>
      </c>
      <c r="M158" s="26"/>
      <c r="N158" s="38"/>
    </row>
    <row r="159">
      <c r="A159" s="28" t="s">
        <v>80</v>
      </c>
      <c r="B159" s="29">
        <f t="shared" ref="B159:F159" si="180">SUM(B160:B169)</f>
        <v>0</v>
      </c>
      <c r="C159" s="30">
        <f t="shared" si="180"/>
        <v>0</v>
      </c>
      <c r="D159" s="30">
        <f t="shared" si="180"/>
        <v>0</v>
      </c>
      <c r="E159" s="30">
        <f t="shared" si="180"/>
        <v>0</v>
      </c>
      <c r="F159" s="29">
        <f t="shared" si="180"/>
        <v>0</v>
      </c>
      <c r="G159" s="59" t="str">
        <f>(SUM(G160:G169))/$G130</f>
        <v>#DIV/0!</v>
      </c>
      <c r="H159" s="30">
        <f t="shared" ref="H159:J159" si="181">SUM(H160:H169)</f>
        <v>0</v>
      </c>
      <c r="I159" s="30">
        <f t="shared" si="181"/>
        <v>0</v>
      </c>
      <c r="J159" s="29">
        <f t="shared" si="181"/>
        <v>0</v>
      </c>
      <c r="K159" s="30">
        <f t="shared" si="149"/>
        <v>0</v>
      </c>
      <c r="L159" s="29" t="str">
        <f t="shared" si="150"/>
        <v>#VALUE!</v>
      </c>
      <c r="M159" s="26"/>
      <c r="N159" s="27"/>
    </row>
    <row r="160">
      <c r="A160" s="32"/>
      <c r="B160" s="32"/>
      <c r="C160" s="45"/>
      <c r="D160" s="45"/>
      <c r="E160" s="45"/>
      <c r="F160" s="46"/>
      <c r="G160" s="36">
        <f t="shared" ref="G160:J160" si="182">C160*$B160/100</f>
        <v>0</v>
      </c>
      <c r="H160" s="36">
        <f t="shared" si="182"/>
        <v>0</v>
      </c>
      <c r="I160" s="36">
        <f t="shared" si="182"/>
        <v>0</v>
      </c>
      <c r="J160" s="37">
        <f t="shared" si="182"/>
        <v>0</v>
      </c>
      <c r="K160" s="41" t="str">
        <f t="shared" si="149"/>
        <v/>
      </c>
      <c r="L160" s="37" t="str">
        <f t="shared" si="150"/>
        <v>#VALUE!</v>
      </c>
      <c r="M160" s="26"/>
      <c r="N160" s="38"/>
    </row>
    <row r="161">
      <c r="A161" s="32"/>
      <c r="B161" s="32"/>
      <c r="C161" s="40"/>
      <c r="D161" s="40"/>
      <c r="E161" s="40"/>
      <c r="F161" s="32"/>
      <c r="G161" s="36">
        <f t="shared" ref="G161:J161" si="183">C161*$B161/100</f>
        <v>0</v>
      </c>
      <c r="H161" s="36">
        <f t="shared" si="183"/>
        <v>0</v>
      </c>
      <c r="I161" s="36">
        <f t="shared" si="183"/>
        <v>0</v>
      </c>
      <c r="J161" s="37">
        <f t="shared" si="183"/>
        <v>0</v>
      </c>
      <c r="K161" s="41" t="str">
        <f t="shared" si="149"/>
        <v/>
      </c>
      <c r="L161" s="37" t="str">
        <f t="shared" si="150"/>
        <v>#VALUE!</v>
      </c>
      <c r="M161" s="26"/>
      <c r="N161" s="38"/>
    </row>
    <row r="162">
      <c r="A162" s="32"/>
      <c r="B162" s="32"/>
      <c r="C162" s="40"/>
      <c r="D162" s="40"/>
      <c r="E162" s="40"/>
      <c r="F162" s="32"/>
      <c r="G162" s="36">
        <f t="shared" ref="G162:J162" si="184">C162*$B162/100</f>
        <v>0</v>
      </c>
      <c r="H162" s="36">
        <f t="shared" si="184"/>
        <v>0</v>
      </c>
      <c r="I162" s="36">
        <f t="shared" si="184"/>
        <v>0</v>
      </c>
      <c r="J162" s="37">
        <f t="shared" si="184"/>
        <v>0</v>
      </c>
      <c r="K162" s="41" t="str">
        <f t="shared" si="149"/>
        <v/>
      </c>
      <c r="L162" s="37" t="str">
        <f t="shared" si="150"/>
        <v>#VALUE!</v>
      </c>
      <c r="M162" s="26"/>
      <c r="N162" s="38"/>
    </row>
    <row r="163">
      <c r="A163" s="32"/>
      <c r="B163" s="32"/>
      <c r="C163" s="40"/>
      <c r="D163" s="40"/>
      <c r="E163" s="40"/>
      <c r="F163" s="32"/>
      <c r="G163" s="36">
        <f t="shared" ref="G163:J163" si="185">C163*$B163/100</f>
        <v>0</v>
      </c>
      <c r="H163" s="36">
        <f t="shared" si="185"/>
        <v>0</v>
      </c>
      <c r="I163" s="36">
        <f t="shared" si="185"/>
        <v>0</v>
      </c>
      <c r="J163" s="37">
        <f t="shared" si="185"/>
        <v>0</v>
      </c>
      <c r="K163" s="41" t="str">
        <f t="shared" si="149"/>
        <v/>
      </c>
      <c r="L163" s="37" t="str">
        <f t="shared" si="150"/>
        <v>#VALUE!</v>
      </c>
      <c r="M163" s="26"/>
      <c r="N163" s="38"/>
    </row>
    <row r="164">
      <c r="A164" s="32"/>
      <c r="B164" s="32"/>
      <c r="C164" s="40"/>
      <c r="D164" s="40"/>
      <c r="E164" s="40"/>
      <c r="F164" s="32"/>
      <c r="G164" s="36">
        <f t="shared" ref="G164:J164" si="186">C164*$B164/100</f>
        <v>0</v>
      </c>
      <c r="H164" s="36">
        <f t="shared" si="186"/>
        <v>0</v>
      </c>
      <c r="I164" s="36">
        <f t="shared" si="186"/>
        <v>0</v>
      </c>
      <c r="J164" s="37">
        <f t="shared" si="186"/>
        <v>0</v>
      </c>
      <c r="K164" s="41" t="str">
        <f t="shared" si="149"/>
        <v/>
      </c>
      <c r="L164" s="37" t="str">
        <f t="shared" si="150"/>
        <v>#VALUE!</v>
      </c>
      <c r="M164" s="26"/>
      <c r="N164" s="38"/>
    </row>
    <row r="165">
      <c r="A165" s="32"/>
      <c r="B165" s="32"/>
      <c r="C165" s="40"/>
      <c r="D165" s="40"/>
      <c r="E165" s="40"/>
      <c r="F165" s="32"/>
      <c r="G165" s="36">
        <f t="shared" ref="G165:J165" si="187">C165*$B165/100</f>
        <v>0</v>
      </c>
      <c r="H165" s="36">
        <f t="shared" si="187"/>
        <v>0</v>
      </c>
      <c r="I165" s="36">
        <f t="shared" si="187"/>
        <v>0</v>
      </c>
      <c r="J165" s="37">
        <f t="shared" si="187"/>
        <v>0</v>
      </c>
      <c r="K165" s="41" t="str">
        <f t="shared" si="149"/>
        <v/>
      </c>
      <c r="L165" s="37" t="str">
        <f t="shared" si="150"/>
        <v>#VALUE!</v>
      </c>
      <c r="M165" s="26"/>
      <c r="N165" s="38"/>
    </row>
    <row r="166">
      <c r="A166" s="32"/>
      <c r="B166" s="32"/>
      <c r="C166" s="40"/>
      <c r="D166" s="40"/>
      <c r="E166" s="40"/>
      <c r="F166" s="32"/>
      <c r="G166" s="36">
        <f t="shared" ref="G166:J166" si="188">C166*$B166/100</f>
        <v>0</v>
      </c>
      <c r="H166" s="36">
        <f t="shared" si="188"/>
        <v>0</v>
      </c>
      <c r="I166" s="36">
        <f t="shared" si="188"/>
        <v>0</v>
      </c>
      <c r="J166" s="37">
        <f t="shared" si="188"/>
        <v>0</v>
      </c>
      <c r="K166" s="41" t="str">
        <f t="shared" si="149"/>
        <v/>
      </c>
      <c r="L166" s="37" t="str">
        <f t="shared" si="150"/>
        <v>#VALUE!</v>
      </c>
      <c r="M166" s="26"/>
      <c r="N166" s="38"/>
    </row>
    <row r="167">
      <c r="A167" s="32"/>
      <c r="B167" s="32"/>
      <c r="C167" s="40"/>
      <c r="D167" s="40"/>
      <c r="E167" s="40"/>
      <c r="F167" s="32"/>
      <c r="G167" s="36">
        <f t="shared" ref="G167:J167" si="189">C167*$B167/100</f>
        <v>0</v>
      </c>
      <c r="H167" s="36">
        <f t="shared" si="189"/>
        <v>0</v>
      </c>
      <c r="I167" s="36">
        <f t="shared" si="189"/>
        <v>0</v>
      </c>
      <c r="J167" s="37">
        <f t="shared" si="189"/>
        <v>0</v>
      </c>
      <c r="K167" s="41" t="str">
        <f t="shared" si="149"/>
        <v/>
      </c>
      <c r="L167" s="37" t="str">
        <f t="shared" si="150"/>
        <v>#VALUE!</v>
      </c>
      <c r="M167" s="26"/>
      <c r="N167" s="38"/>
    </row>
    <row r="168">
      <c r="A168" s="32"/>
      <c r="B168" s="32"/>
      <c r="C168" s="40"/>
      <c r="D168" s="40"/>
      <c r="E168" s="40"/>
      <c r="F168" s="32"/>
      <c r="G168" s="36">
        <f t="shared" ref="G168:J168" si="190">C168*$B168/100</f>
        <v>0</v>
      </c>
      <c r="H168" s="36">
        <f t="shared" si="190"/>
        <v>0</v>
      </c>
      <c r="I168" s="36">
        <f t="shared" si="190"/>
        <v>0</v>
      </c>
      <c r="J168" s="37">
        <f t="shared" si="190"/>
        <v>0</v>
      </c>
      <c r="K168" s="41" t="str">
        <f t="shared" si="149"/>
        <v/>
      </c>
      <c r="L168" s="37" t="str">
        <f t="shared" si="150"/>
        <v>#VALUE!</v>
      </c>
      <c r="M168" s="26"/>
      <c r="N168" s="38"/>
    </row>
    <row r="169">
      <c r="A169" s="49"/>
      <c r="B169" s="49"/>
      <c r="C169" s="50"/>
      <c r="D169" s="50"/>
      <c r="E169" s="50"/>
      <c r="F169" s="49"/>
      <c r="G169" s="51">
        <f t="shared" ref="G169:J169" si="191">C169*$B169/100</f>
        <v>0</v>
      </c>
      <c r="H169" s="51">
        <f t="shared" si="191"/>
        <v>0</v>
      </c>
      <c r="I169" s="51">
        <f t="shared" si="191"/>
        <v>0</v>
      </c>
      <c r="J169" s="52">
        <f t="shared" si="191"/>
        <v>0</v>
      </c>
      <c r="K169" s="53" t="str">
        <f t="shared" si="149"/>
        <v/>
      </c>
      <c r="L169" s="52" t="str">
        <f t="shared" si="150"/>
        <v>#VALUE!</v>
      </c>
      <c r="M169" s="26"/>
      <c r="N169" s="38"/>
    </row>
    <row r="170">
      <c r="A170" s="2"/>
      <c r="B170" s="3"/>
      <c r="C170" s="3"/>
      <c r="D170" s="3"/>
      <c r="E170" s="54"/>
      <c r="F170" s="55" t="s">
        <v>35</v>
      </c>
      <c r="G170" s="54"/>
      <c r="H170" s="62" t="str">
        <f t="shared" ref="H170:J170" si="192">ROUND(H130/(($H130+$I130+$J130)/6),2)</f>
        <v>#DIV/0!</v>
      </c>
      <c r="I170" s="62" t="str">
        <f t="shared" si="192"/>
        <v>#DIV/0!</v>
      </c>
      <c r="J170" s="63" t="str">
        <f t="shared" si="192"/>
        <v>#DIV/0!</v>
      </c>
      <c r="K170" s="58" t="s">
        <v>81</v>
      </c>
      <c r="L170" s="4"/>
      <c r="M170" s="27"/>
      <c r="N170" s="38"/>
    </row>
    <row r="171">
      <c r="M171" s="27"/>
      <c r="N171" s="38"/>
    </row>
    <row r="172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27"/>
      <c r="N172" s="38"/>
    </row>
    <row r="17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26"/>
      <c r="N173" s="38"/>
    </row>
    <row r="174">
      <c r="A174" s="21" t="s">
        <v>82</v>
      </c>
      <c r="B174" s="22">
        <f t="shared" ref="B174:F174" si="193">SUM(B175,B186,B197,B203)</f>
        <v>170</v>
      </c>
      <c r="C174" s="23">
        <f t="shared" si="193"/>
        <v>390</v>
      </c>
      <c r="D174" s="23">
        <f t="shared" si="193"/>
        <v>22</v>
      </c>
      <c r="E174" s="23">
        <f t="shared" si="193"/>
        <v>6</v>
      </c>
      <c r="F174" s="22">
        <f t="shared" si="193"/>
        <v>0</v>
      </c>
      <c r="G174" s="23">
        <f>SUM(G176:G185,G187:G196,G198:G202,G204:G213)</f>
        <v>215</v>
      </c>
      <c r="H174" s="23">
        <f t="shared" ref="H174:J174" si="194">SUM(H175,H186,H197,H203)</f>
        <v>6.6</v>
      </c>
      <c r="I174" s="23">
        <f t="shared" si="194"/>
        <v>1.8</v>
      </c>
      <c r="J174" s="22">
        <f t="shared" si="194"/>
        <v>0</v>
      </c>
      <c r="K174" s="23">
        <f t="shared" ref="K174:K213" si="197">B174</f>
        <v>170</v>
      </c>
      <c r="L174" s="25" t="str">
        <f t="shared" ref="L174:L213" si="198">K174*$L$3</f>
        <v>#VALUE!</v>
      </c>
      <c r="M174" s="26"/>
      <c r="N174" s="27"/>
    </row>
    <row r="175">
      <c r="A175" s="66" t="s">
        <v>83</v>
      </c>
      <c r="B175" s="29">
        <f t="shared" ref="B175:F175" si="195">SUM(B176:B185)</f>
        <v>70</v>
      </c>
      <c r="C175" s="30">
        <f t="shared" si="195"/>
        <v>0</v>
      </c>
      <c r="D175" s="30">
        <f t="shared" si="195"/>
        <v>0</v>
      </c>
      <c r="E175" s="30">
        <f t="shared" si="195"/>
        <v>0</v>
      </c>
      <c r="F175" s="29">
        <f t="shared" si="195"/>
        <v>0</v>
      </c>
      <c r="G175" s="59">
        <f>(SUM(G176:G185))/$G174</f>
        <v>0</v>
      </c>
      <c r="H175" s="30">
        <f t="shared" ref="H175:J175" si="196">SUM(H176:H185)</f>
        <v>0</v>
      </c>
      <c r="I175" s="30">
        <f t="shared" si="196"/>
        <v>0</v>
      </c>
      <c r="J175" s="29">
        <f t="shared" si="196"/>
        <v>0</v>
      </c>
      <c r="K175" s="30">
        <f t="shared" si="197"/>
        <v>70</v>
      </c>
      <c r="L175" s="29" t="str">
        <f t="shared" si="198"/>
        <v>#VALUE!</v>
      </c>
      <c r="M175" s="26"/>
      <c r="N175" s="27"/>
    </row>
    <row r="176">
      <c r="A176" s="39" t="s">
        <v>72</v>
      </c>
      <c r="B176" s="39">
        <v>70.0</v>
      </c>
      <c r="C176" s="45"/>
      <c r="D176" s="45"/>
      <c r="E176" s="45"/>
      <c r="F176" s="46"/>
      <c r="G176" s="36">
        <f t="shared" ref="G176:J176" si="199">C176*$B176/100</f>
        <v>0</v>
      </c>
      <c r="H176" s="36">
        <f t="shared" si="199"/>
        <v>0</v>
      </c>
      <c r="I176" s="36">
        <f t="shared" si="199"/>
        <v>0</v>
      </c>
      <c r="J176" s="37">
        <f t="shared" si="199"/>
        <v>0</v>
      </c>
      <c r="K176" s="41">
        <f t="shared" si="197"/>
        <v>70</v>
      </c>
      <c r="L176" s="37" t="str">
        <f t="shared" si="198"/>
        <v>#VALUE!</v>
      </c>
      <c r="M176" s="26"/>
      <c r="N176" s="38"/>
    </row>
    <row r="177">
      <c r="A177" s="39"/>
      <c r="B177" s="32"/>
      <c r="C177" s="40"/>
      <c r="D177" s="64"/>
      <c r="E177" s="40"/>
      <c r="F177" s="32"/>
      <c r="G177" s="36">
        <f t="shared" ref="G177:J177" si="200">C177*$B177/100</f>
        <v>0</v>
      </c>
      <c r="H177" s="36">
        <f t="shared" si="200"/>
        <v>0</v>
      </c>
      <c r="I177" s="36">
        <f t="shared" si="200"/>
        <v>0</v>
      </c>
      <c r="J177" s="37">
        <f t="shared" si="200"/>
        <v>0</v>
      </c>
      <c r="K177" s="41" t="str">
        <f t="shared" si="197"/>
        <v/>
      </c>
      <c r="L177" s="37" t="str">
        <f t="shared" si="198"/>
        <v>#VALUE!</v>
      </c>
      <c r="M177" s="26"/>
      <c r="N177" s="38"/>
    </row>
    <row r="178">
      <c r="A178" s="32"/>
      <c r="B178" s="32"/>
      <c r="C178" s="40"/>
      <c r="D178" s="40"/>
      <c r="E178" s="40"/>
      <c r="F178" s="32"/>
      <c r="G178" s="36">
        <f t="shared" ref="G178:J178" si="201">C178*$B178/100</f>
        <v>0</v>
      </c>
      <c r="H178" s="36">
        <f t="shared" si="201"/>
        <v>0</v>
      </c>
      <c r="I178" s="36">
        <f t="shared" si="201"/>
        <v>0</v>
      </c>
      <c r="J178" s="37">
        <f t="shared" si="201"/>
        <v>0</v>
      </c>
      <c r="K178" s="41" t="str">
        <f t="shared" si="197"/>
        <v/>
      </c>
      <c r="L178" s="37" t="str">
        <f t="shared" si="198"/>
        <v>#VALUE!</v>
      </c>
      <c r="M178" s="26"/>
      <c r="N178" s="38"/>
    </row>
    <row r="179">
      <c r="A179" s="32"/>
      <c r="B179" s="32"/>
      <c r="C179" s="40"/>
      <c r="D179" s="40"/>
      <c r="E179" s="40"/>
      <c r="F179" s="32"/>
      <c r="G179" s="36">
        <f t="shared" ref="G179:J179" si="202">C179*$B179/100</f>
        <v>0</v>
      </c>
      <c r="H179" s="36">
        <f t="shared" si="202"/>
        <v>0</v>
      </c>
      <c r="I179" s="36">
        <f t="shared" si="202"/>
        <v>0</v>
      </c>
      <c r="J179" s="37">
        <f t="shared" si="202"/>
        <v>0</v>
      </c>
      <c r="K179" s="41" t="str">
        <f t="shared" si="197"/>
        <v/>
      </c>
      <c r="L179" s="37" t="str">
        <f t="shared" si="198"/>
        <v>#VALUE!</v>
      </c>
      <c r="M179" s="26"/>
      <c r="N179" s="38"/>
    </row>
    <row r="180">
      <c r="A180" s="32"/>
      <c r="B180" s="32"/>
      <c r="C180" s="40"/>
      <c r="D180" s="40"/>
      <c r="E180" s="40"/>
      <c r="F180" s="32"/>
      <c r="G180" s="36">
        <f t="shared" ref="G180:J180" si="203">C180*$B180/100</f>
        <v>0</v>
      </c>
      <c r="H180" s="36">
        <f t="shared" si="203"/>
        <v>0</v>
      </c>
      <c r="I180" s="36">
        <f t="shared" si="203"/>
        <v>0</v>
      </c>
      <c r="J180" s="37">
        <f t="shared" si="203"/>
        <v>0</v>
      </c>
      <c r="K180" s="41" t="str">
        <f t="shared" si="197"/>
        <v/>
      </c>
      <c r="L180" s="37" t="str">
        <f t="shared" si="198"/>
        <v>#VALUE!</v>
      </c>
      <c r="M180" s="26"/>
      <c r="N180" s="38"/>
    </row>
    <row r="181">
      <c r="A181" s="32"/>
      <c r="B181" s="32"/>
      <c r="C181" s="40"/>
      <c r="D181" s="40"/>
      <c r="E181" s="40"/>
      <c r="F181" s="32"/>
      <c r="G181" s="36">
        <f t="shared" ref="G181:J181" si="204">C181*$B181/100</f>
        <v>0</v>
      </c>
      <c r="H181" s="36">
        <f t="shared" si="204"/>
        <v>0</v>
      </c>
      <c r="I181" s="36">
        <f t="shared" si="204"/>
        <v>0</v>
      </c>
      <c r="J181" s="37">
        <f t="shared" si="204"/>
        <v>0</v>
      </c>
      <c r="K181" s="41" t="str">
        <f t="shared" si="197"/>
        <v/>
      </c>
      <c r="L181" s="37" t="str">
        <f t="shared" si="198"/>
        <v>#VALUE!</v>
      </c>
      <c r="M181" s="26"/>
      <c r="N181" s="38"/>
    </row>
    <row r="182">
      <c r="A182" s="32"/>
      <c r="B182" s="32"/>
      <c r="C182" s="40"/>
      <c r="D182" s="40"/>
      <c r="E182" s="40"/>
      <c r="F182" s="32"/>
      <c r="G182" s="36">
        <f t="shared" ref="G182:J182" si="205">C182*$B182/100</f>
        <v>0</v>
      </c>
      <c r="H182" s="36">
        <f t="shared" si="205"/>
        <v>0</v>
      </c>
      <c r="I182" s="36">
        <f t="shared" si="205"/>
        <v>0</v>
      </c>
      <c r="J182" s="37">
        <f t="shared" si="205"/>
        <v>0</v>
      </c>
      <c r="K182" s="41" t="str">
        <f t="shared" si="197"/>
        <v/>
      </c>
      <c r="L182" s="37" t="str">
        <f t="shared" si="198"/>
        <v>#VALUE!</v>
      </c>
      <c r="M182" s="26"/>
      <c r="N182" s="38"/>
    </row>
    <row r="183">
      <c r="A183" s="32"/>
      <c r="B183" s="32"/>
      <c r="C183" s="40"/>
      <c r="D183" s="40"/>
      <c r="E183" s="40"/>
      <c r="F183" s="32"/>
      <c r="G183" s="36">
        <f t="shared" ref="G183:J183" si="206">C183*$B183/100</f>
        <v>0</v>
      </c>
      <c r="H183" s="36">
        <f t="shared" si="206"/>
        <v>0</v>
      </c>
      <c r="I183" s="36">
        <f t="shared" si="206"/>
        <v>0</v>
      </c>
      <c r="J183" s="37">
        <f t="shared" si="206"/>
        <v>0</v>
      </c>
      <c r="K183" s="41" t="str">
        <f t="shared" si="197"/>
        <v/>
      </c>
      <c r="L183" s="37" t="str">
        <f t="shared" si="198"/>
        <v>#VALUE!</v>
      </c>
      <c r="M183" s="26"/>
      <c r="N183" s="38"/>
    </row>
    <row r="184">
      <c r="A184" s="32"/>
      <c r="B184" s="32"/>
      <c r="C184" s="40"/>
      <c r="D184" s="40"/>
      <c r="E184" s="40"/>
      <c r="F184" s="32"/>
      <c r="G184" s="36">
        <f t="shared" ref="G184:J184" si="207">C184*$B184/100</f>
        <v>0</v>
      </c>
      <c r="H184" s="36">
        <f t="shared" si="207"/>
        <v>0</v>
      </c>
      <c r="I184" s="36">
        <f t="shared" si="207"/>
        <v>0</v>
      </c>
      <c r="J184" s="37">
        <f t="shared" si="207"/>
        <v>0</v>
      </c>
      <c r="K184" s="41" t="str">
        <f t="shared" si="197"/>
        <v/>
      </c>
      <c r="L184" s="37" t="str">
        <f t="shared" si="198"/>
        <v>#VALUE!</v>
      </c>
      <c r="M184" s="26"/>
      <c r="N184" s="38"/>
    </row>
    <row r="185">
      <c r="A185" s="32"/>
      <c r="B185" s="32"/>
      <c r="C185" s="40"/>
      <c r="D185" s="40"/>
      <c r="E185" s="40"/>
      <c r="F185" s="32"/>
      <c r="G185" s="36">
        <f t="shared" ref="G185:J185" si="208">C185*$B185/100</f>
        <v>0</v>
      </c>
      <c r="H185" s="36">
        <f t="shared" si="208"/>
        <v>0</v>
      </c>
      <c r="I185" s="36">
        <f t="shared" si="208"/>
        <v>0</v>
      </c>
      <c r="J185" s="37">
        <f t="shared" si="208"/>
        <v>0</v>
      </c>
      <c r="K185" s="41" t="str">
        <f t="shared" si="197"/>
        <v/>
      </c>
      <c r="L185" s="37" t="str">
        <f t="shared" si="198"/>
        <v>#VALUE!</v>
      </c>
      <c r="M185" s="26"/>
      <c r="N185" s="38"/>
    </row>
    <row r="186">
      <c r="A186" s="66" t="s">
        <v>84</v>
      </c>
      <c r="B186" s="29">
        <f>SUM(B187:B196)</f>
        <v>0</v>
      </c>
      <c r="C186" s="30">
        <f t="shared" ref="C186:F186" si="209">SUM(C187:C195)</f>
        <v>0</v>
      </c>
      <c r="D186" s="30">
        <f t="shared" si="209"/>
        <v>0</v>
      </c>
      <c r="E186" s="30">
        <f t="shared" si="209"/>
        <v>0</v>
      </c>
      <c r="F186" s="29">
        <f t="shared" si="209"/>
        <v>0</v>
      </c>
      <c r="G186" s="59">
        <f>(SUM(G187:G196))/$G174</f>
        <v>0</v>
      </c>
      <c r="H186" s="30">
        <f t="shared" ref="H186:J186" si="210">SUM(H187:H196)</f>
        <v>0</v>
      </c>
      <c r="I186" s="30">
        <f t="shared" si="210"/>
        <v>0</v>
      </c>
      <c r="J186" s="29">
        <f t="shared" si="210"/>
        <v>0</v>
      </c>
      <c r="K186" s="30">
        <f t="shared" si="197"/>
        <v>0</v>
      </c>
      <c r="L186" s="29" t="str">
        <f t="shared" si="198"/>
        <v>#VALUE!</v>
      </c>
      <c r="M186" s="26"/>
      <c r="N186" s="27"/>
    </row>
    <row r="187">
      <c r="A187" s="39" t="s">
        <v>85</v>
      </c>
      <c r="B187" s="32"/>
      <c r="C187" s="45"/>
      <c r="D187" s="45"/>
      <c r="E187" s="45"/>
      <c r="F187" s="46"/>
      <c r="G187" s="36">
        <f t="shared" ref="G187:J187" si="211">C187*$B187/100</f>
        <v>0</v>
      </c>
      <c r="H187" s="36">
        <f t="shared" si="211"/>
        <v>0</v>
      </c>
      <c r="I187" s="36">
        <f t="shared" si="211"/>
        <v>0</v>
      </c>
      <c r="J187" s="37">
        <f t="shared" si="211"/>
        <v>0</v>
      </c>
      <c r="K187" s="41" t="str">
        <f t="shared" si="197"/>
        <v/>
      </c>
      <c r="L187" s="37" t="str">
        <f t="shared" si="198"/>
        <v>#VALUE!</v>
      </c>
      <c r="M187" s="26"/>
      <c r="N187" s="38"/>
    </row>
    <row r="188">
      <c r="A188" s="39" t="s">
        <v>86</v>
      </c>
      <c r="B188" s="32"/>
      <c r="C188" s="40"/>
      <c r="D188" s="40"/>
      <c r="E188" s="40"/>
      <c r="F188" s="32"/>
      <c r="G188" s="36">
        <f t="shared" ref="G188:J188" si="212">C188*$B188/100</f>
        <v>0</v>
      </c>
      <c r="H188" s="36">
        <f t="shared" si="212"/>
        <v>0</v>
      </c>
      <c r="I188" s="36">
        <f t="shared" si="212"/>
        <v>0</v>
      </c>
      <c r="J188" s="37">
        <f t="shared" si="212"/>
        <v>0</v>
      </c>
      <c r="K188" s="41" t="str">
        <f t="shared" si="197"/>
        <v/>
      </c>
      <c r="L188" s="37" t="str">
        <f t="shared" si="198"/>
        <v>#VALUE!</v>
      </c>
      <c r="M188" s="26"/>
      <c r="N188" s="38"/>
    </row>
    <row r="189">
      <c r="A189" s="39" t="s">
        <v>67</v>
      </c>
      <c r="B189" s="32"/>
      <c r="C189" s="40"/>
      <c r="D189" s="40"/>
      <c r="E189" s="40"/>
      <c r="F189" s="32"/>
      <c r="G189" s="36">
        <f t="shared" ref="G189:J189" si="213">C189*$B189/100</f>
        <v>0</v>
      </c>
      <c r="H189" s="36">
        <f t="shared" si="213"/>
        <v>0</v>
      </c>
      <c r="I189" s="36">
        <f t="shared" si="213"/>
        <v>0</v>
      </c>
      <c r="J189" s="37">
        <f t="shared" si="213"/>
        <v>0</v>
      </c>
      <c r="K189" s="41" t="str">
        <f t="shared" si="197"/>
        <v/>
      </c>
      <c r="L189" s="37" t="str">
        <f t="shared" si="198"/>
        <v>#VALUE!</v>
      </c>
      <c r="M189" s="26"/>
      <c r="N189" s="38"/>
    </row>
    <row r="190">
      <c r="A190" s="39" t="s">
        <v>21</v>
      </c>
      <c r="B190" s="32"/>
      <c r="C190" s="40"/>
      <c r="D190" s="40"/>
      <c r="E190" s="40"/>
      <c r="F190" s="32"/>
      <c r="G190" s="36">
        <f t="shared" ref="G190:J190" si="214">C190*$B190/100</f>
        <v>0</v>
      </c>
      <c r="H190" s="36">
        <f t="shared" si="214"/>
        <v>0</v>
      </c>
      <c r="I190" s="36">
        <f t="shared" si="214"/>
        <v>0</v>
      </c>
      <c r="J190" s="37">
        <f t="shared" si="214"/>
        <v>0</v>
      </c>
      <c r="K190" s="41" t="str">
        <f t="shared" si="197"/>
        <v/>
      </c>
      <c r="L190" s="37" t="str">
        <f t="shared" si="198"/>
        <v>#VALUE!</v>
      </c>
      <c r="M190" s="26"/>
      <c r="N190" s="38"/>
    </row>
    <row r="191">
      <c r="A191" s="39"/>
      <c r="B191" s="32"/>
      <c r="C191" s="40"/>
      <c r="D191" s="40"/>
      <c r="E191" s="40"/>
      <c r="F191" s="32"/>
      <c r="G191" s="36">
        <f t="shared" ref="G191:J191" si="215">C191*$B191/100</f>
        <v>0</v>
      </c>
      <c r="H191" s="36">
        <f t="shared" si="215"/>
        <v>0</v>
      </c>
      <c r="I191" s="36">
        <f t="shared" si="215"/>
        <v>0</v>
      </c>
      <c r="J191" s="37">
        <f t="shared" si="215"/>
        <v>0</v>
      </c>
      <c r="K191" s="41" t="str">
        <f t="shared" si="197"/>
        <v/>
      </c>
      <c r="L191" s="37" t="str">
        <f t="shared" si="198"/>
        <v>#VALUE!</v>
      </c>
      <c r="M191" s="26"/>
      <c r="N191" s="38"/>
    </row>
    <row r="192">
      <c r="A192" s="32"/>
      <c r="B192" s="32"/>
      <c r="C192" s="40"/>
      <c r="D192" s="40"/>
      <c r="E192" s="40"/>
      <c r="F192" s="32"/>
      <c r="G192" s="36">
        <f t="shared" ref="G192:J192" si="216">C192*$B192/100</f>
        <v>0</v>
      </c>
      <c r="H192" s="36">
        <f t="shared" si="216"/>
        <v>0</v>
      </c>
      <c r="I192" s="36">
        <f t="shared" si="216"/>
        <v>0</v>
      </c>
      <c r="J192" s="37">
        <f t="shared" si="216"/>
        <v>0</v>
      </c>
      <c r="K192" s="41" t="str">
        <f t="shared" si="197"/>
        <v/>
      </c>
      <c r="L192" s="37" t="str">
        <f t="shared" si="198"/>
        <v>#VALUE!</v>
      </c>
      <c r="M192" s="26"/>
      <c r="N192" s="38"/>
    </row>
    <row r="193">
      <c r="A193" s="32"/>
      <c r="B193" s="32"/>
      <c r="C193" s="40"/>
      <c r="D193" s="40"/>
      <c r="E193" s="40"/>
      <c r="F193" s="32"/>
      <c r="G193" s="36">
        <f t="shared" ref="G193:J193" si="217">C193*$B193/100</f>
        <v>0</v>
      </c>
      <c r="H193" s="36">
        <f t="shared" si="217"/>
        <v>0</v>
      </c>
      <c r="I193" s="36">
        <f t="shared" si="217"/>
        <v>0</v>
      </c>
      <c r="J193" s="37">
        <f t="shared" si="217"/>
        <v>0</v>
      </c>
      <c r="K193" s="41" t="str">
        <f t="shared" si="197"/>
        <v/>
      </c>
      <c r="L193" s="37" t="str">
        <f t="shared" si="198"/>
        <v>#VALUE!</v>
      </c>
      <c r="M193" s="26"/>
      <c r="N193" s="38"/>
    </row>
    <row r="194">
      <c r="A194" s="32"/>
      <c r="B194" s="32"/>
      <c r="C194" s="40"/>
      <c r="D194" s="40"/>
      <c r="E194" s="40"/>
      <c r="F194" s="32"/>
      <c r="G194" s="36">
        <f t="shared" ref="G194:J194" si="218">C194*$B194/100</f>
        <v>0</v>
      </c>
      <c r="H194" s="36">
        <f t="shared" si="218"/>
        <v>0</v>
      </c>
      <c r="I194" s="36">
        <f t="shared" si="218"/>
        <v>0</v>
      </c>
      <c r="J194" s="37">
        <f t="shared" si="218"/>
        <v>0</v>
      </c>
      <c r="K194" s="41" t="str">
        <f t="shared" si="197"/>
        <v/>
      </c>
      <c r="L194" s="37" t="str">
        <f t="shared" si="198"/>
        <v>#VALUE!</v>
      </c>
      <c r="M194" s="26"/>
      <c r="N194" s="38"/>
    </row>
    <row r="195">
      <c r="A195" s="32"/>
      <c r="B195" s="32"/>
      <c r="C195" s="40"/>
      <c r="D195" s="40"/>
      <c r="E195" s="40"/>
      <c r="F195" s="32"/>
      <c r="G195" s="36">
        <f t="shared" ref="G195:J195" si="219">C195*$B195/100</f>
        <v>0</v>
      </c>
      <c r="H195" s="36">
        <f t="shared" si="219"/>
        <v>0</v>
      </c>
      <c r="I195" s="36">
        <f t="shared" si="219"/>
        <v>0</v>
      </c>
      <c r="J195" s="37">
        <f t="shared" si="219"/>
        <v>0</v>
      </c>
      <c r="K195" s="41" t="str">
        <f t="shared" si="197"/>
        <v/>
      </c>
      <c r="L195" s="37" t="str">
        <f t="shared" si="198"/>
        <v>#VALUE!</v>
      </c>
      <c r="M195" s="26"/>
      <c r="N195" s="38"/>
    </row>
    <row r="196">
      <c r="A196" s="32"/>
      <c r="B196" s="32"/>
      <c r="C196" s="40"/>
      <c r="D196" s="40"/>
      <c r="E196" s="40"/>
      <c r="F196" s="32"/>
      <c r="G196" s="36">
        <f t="shared" ref="G196:J196" si="220">C196*$B196/100</f>
        <v>0</v>
      </c>
      <c r="H196" s="36">
        <f t="shared" si="220"/>
        <v>0</v>
      </c>
      <c r="I196" s="36">
        <f t="shared" si="220"/>
        <v>0</v>
      </c>
      <c r="J196" s="37">
        <f t="shared" si="220"/>
        <v>0</v>
      </c>
      <c r="K196" s="41" t="str">
        <f t="shared" si="197"/>
        <v/>
      </c>
      <c r="L196" s="37" t="str">
        <f t="shared" si="198"/>
        <v>#VALUE!</v>
      </c>
      <c r="M196" s="26"/>
      <c r="N196" s="38"/>
    </row>
    <row r="197">
      <c r="A197" s="28" t="s">
        <v>87</v>
      </c>
      <c r="B197" s="29">
        <f t="shared" ref="B197:F197" si="221">SUM(B198:B202)</f>
        <v>0</v>
      </c>
      <c r="C197" s="30">
        <f t="shared" si="221"/>
        <v>0</v>
      </c>
      <c r="D197" s="30">
        <f t="shared" si="221"/>
        <v>0</v>
      </c>
      <c r="E197" s="30">
        <f t="shared" si="221"/>
        <v>0</v>
      </c>
      <c r="F197" s="29">
        <f t="shared" si="221"/>
        <v>0</v>
      </c>
      <c r="G197" s="59">
        <f>(SUM(G198:G202))/$G174</f>
        <v>0</v>
      </c>
      <c r="H197" s="30">
        <f t="shared" ref="H197:J197" si="222">SUM(H198:H202)</f>
        <v>0</v>
      </c>
      <c r="I197" s="30">
        <f t="shared" si="222"/>
        <v>0</v>
      </c>
      <c r="J197" s="29">
        <f t="shared" si="222"/>
        <v>0</v>
      </c>
      <c r="K197" s="30">
        <f t="shared" si="197"/>
        <v>0</v>
      </c>
      <c r="L197" s="29" t="str">
        <f t="shared" si="198"/>
        <v>#VALUE!</v>
      </c>
      <c r="M197" s="26"/>
      <c r="N197" s="27"/>
    </row>
    <row r="198">
      <c r="A198" s="32"/>
      <c r="B198" s="32"/>
      <c r="C198" s="45"/>
      <c r="D198" s="45"/>
      <c r="E198" s="45"/>
      <c r="F198" s="46"/>
      <c r="G198" s="36">
        <f t="shared" ref="G198:J198" si="223">C198*$B198/100</f>
        <v>0</v>
      </c>
      <c r="H198" s="36">
        <f t="shared" si="223"/>
        <v>0</v>
      </c>
      <c r="I198" s="36">
        <f t="shared" si="223"/>
        <v>0</v>
      </c>
      <c r="J198" s="37">
        <f t="shared" si="223"/>
        <v>0</v>
      </c>
      <c r="K198" s="41" t="str">
        <f t="shared" si="197"/>
        <v/>
      </c>
      <c r="L198" s="37" t="str">
        <f t="shared" si="198"/>
        <v>#VALUE!</v>
      </c>
      <c r="M198" s="26"/>
      <c r="N198" s="38"/>
    </row>
    <row r="199">
      <c r="A199" s="32"/>
      <c r="B199" s="32"/>
      <c r="C199" s="45"/>
      <c r="D199" s="45"/>
      <c r="E199" s="45"/>
      <c r="F199" s="46"/>
      <c r="G199" s="36">
        <f t="shared" ref="G199:J199" si="224">C199*$B199/100</f>
        <v>0</v>
      </c>
      <c r="H199" s="36">
        <f t="shared" si="224"/>
        <v>0</v>
      </c>
      <c r="I199" s="36">
        <f t="shared" si="224"/>
        <v>0</v>
      </c>
      <c r="J199" s="37">
        <f t="shared" si="224"/>
        <v>0</v>
      </c>
      <c r="K199" s="41" t="str">
        <f t="shared" si="197"/>
        <v/>
      </c>
      <c r="L199" s="37" t="str">
        <f t="shared" si="198"/>
        <v>#VALUE!</v>
      </c>
      <c r="M199" s="26"/>
      <c r="N199" s="38"/>
    </row>
    <row r="200">
      <c r="A200" s="32"/>
      <c r="B200" s="32"/>
      <c r="C200" s="45"/>
      <c r="D200" s="45"/>
      <c r="E200" s="45"/>
      <c r="F200" s="46"/>
      <c r="G200" s="36">
        <f t="shared" ref="G200:J200" si="225">C200*$B200/100</f>
        <v>0</v>
      </c>
      <c r="H200" s="36">
        <f t="shared" si="225"/>
        <v>0</v>
      </c>
      <c r="I200" s="36">
        <f t="shared" si="225"/>
        <v>0</v>
      </c>
      <c r="J200" s="37">
        <f t="shared" si="225"/>
        <v>0</v>
      </c>
      <c r="K200" s="41" t="str">
        <f t="shared" si="197"/>
        <v/>
      </c>
      <c r="L200" s="37" t="str">
        <f t="shared" si="198"/>
        <v>#VALUE!</v>
      </c>
      <c r="M200" s="26"/>
      <c r="N200" s="38"/>
    </row>
    <row r="201">
      <c r="A201" s="32"/>
      <c r="B201" s="32"/>
      <c r="C201" s="45"/>
      <c r="D201" s="45"/>
      <c r="E201" s="45"/>
      <c r="F201" s="46"/>
      <c r="G201" s="36">
        <f t="shared" ref="G201:J201" si="226">C201*$B201/100</f>
        <v>0</v>
      </c>
      <c r="H201" s="36">
        <f t="shared" si="226"/>
        <v>0</v>
      </c>
      <c r="I201" s="36">
        <f t="shared" si="226"/>
        <v>0</v>
      </c>
      <c r="J201" s="37">
        <f t="shared" si="226"/>
        <v>0</v>
      </c>
      <c r="K201" s="41" t="str">
        <f t="shared" si="197"/>
        <v/>
      </c>
      <c r="L201" s="37" t="str">
        <f t="shared" si="198"/>
        <v>#VALUE!</v>
      </c>
      <c r="M201" s="26"/>
      <c r="N201" s="38"/>
    </row>
    <row r="202">
      <c r="A202" s="32"/>
      <c r="B202" s="32"/>
      <c r="C202" s="40"/>
      <c r="D202" s="40"/>
      <c r="E202" s="40"/>
      <c r="F202" s="32"/>
      <c r="G202" s="36">
        <f t="shared" ref="G202:J202" si="227">C202*$B202/100</f>
        <v>0</v>
      </c>
      <c r="H202" s="36">
        <f t="shared" si="227"/>
        <v>0</v>
      </c>
      <c r="I202" s="36">
        <f t="shared" si="227"/>
        <v>0</v>
      </c>
      <c r="J202" s="37">
        <f t="shared" si="227"/>
        <v>0</v>
      </c>
      <c r="K202" s="41" t="str">
        <f t="shared" si="197"/>
        <v/>
      </c>
      <c r="L202" s="37" t="str">
        <f t="shared" si="198"/>
        <v>#VALUE!</v>
      </c>
      <c r="M202" s="26"/>
      <c r="N202" s="38"/>
    </row>
    <row r="203">
      <c r="A203" s="28" t="s">
        <v>88</v>
      </c>
      <c r="B203" s="29">
        <f t="shared" ref="B203:F203" si="228">SUM(B204:B213)</f>
        <v>100</v>
      </c>
      <c r="C203" s="30">
        <f t="shared" si="228"/>
        <v>390</v>
      </c>
      <c r="D203" s="30">
        <f t="shared" si="228"/>
        <v>22</v>
      </c>
      <c r="E203" s="30">
        <f t="shared" si="228"/>
        <v>6</v>
      </c>
      <c r="F203" s="29">
        <f t="shared" si="228"/>
        <v>0</v>
      </c>
      <c r="G203" s="59">
        <f>(SUM(G204:G213))/$G174</f>
        <v>1</v>
      </c>
      <c r="H203" s="30">
        <f t="shared" ref="H203:J203" si="229">SUM(H204:H213)</f>
        <v>6.6</v>
      </c>
      <c r="I203" s="30">
        <f t="shared" si="229"/>
        <v>1.8</v>
      </c>
      <c r="J203" s="29">
        <f t="shared" si="229"/>
        <v>0</v>
      </c>
      <c r="K203" s="30">
        <f t="shared" si="197"/>
        <v>100</v>
      </c>
      <c r="L203" s="29" t="str">
        <f t="shared" si="198"/>
        <v>#VALUE!</v>
      </c>
      <c r="M203" s="26"/>
      <c r="N203" s="27"/>
    </row>
    <row r="204">
      <c r="A204" s="39" t="s">
        <v>89</v>
      </c>
      <c r="B204" s="39">
        <v>30.0</v>
      </c>
      <c r="C204" s="67">
        <v>145.0</v>
      </c>
      <c r="D204" s="67">
        <v>22.0</v>
      </c>
      <c r="E204" s="67">
        <v>6.0</v>
      </c>
      <c r="F204" s="68">
        <v>0.0</v>
      </c>
      <c r="G204" s="36">
        <f t="shared" ref="G204:J204" si="230">C204*$B204/100</f>
        <v>43.5</v>
      </c>
      <c r="H204" s="36">
        <f t="shared" si="230"/>
        <v>6.6</v>
      </c>
      <c r="I204" s="36">
        <f t="shared" si="230"/>
        <v>1.8</v>
      </c>
      <c r="J204" s="37">
        <f t="shared" si="230"/>
        <v>0</v>
      </c>
      <c r="K204" s="41">
        <f t="shared" si="197"/>
        <v>30</v>
      </c>
      <c r="L204" s="37" t="str">
        <f t="shared" si="198"/>
        <v>#VALUE!</v>
      </c>
      <c r="M204" s="26"/>
      <c r="N204" s="38"/>
    </row>
    <row r="205">
      <c r="A205" s="39" t="s">
        <v>90</v>
      </c>
      <c r="B205" s="39">
        <v>70.0</v>
      </c>
      <c r="C205" s="42">
        <v>245.0</v>
      </c>
      <c r="D205" s="40"/>
      <c r="E205" s="40"/>
      <c r="F205" s="32"/>
      <c r="G205" s="36">
        <f t="shared" ref="G205:J205" si="231">C205*$B205/100</f>
        <v>171.5</v>
      </c>
      <c r="H205" s="36">
        <f t="shared" si="231"/>
        <v>0</v>
      </c>
      <c r="I205" s="36">
        <f t="shared" si="231"/>
        <v>0</v>
      </c>
      <c r="J205" s="37">
        <f t="shared" si="231"/>
        <v>0</v>
      </c>
      <c r="K205" s="41">
        <f t="shared" si="197"/>
        <v>70</v>
      </c>
      <c r="L205" s="37" t="str">
        <f t="shared" si="198"/>
        <v>#VALUE!</v>
      </c>
      <c r="M205" s="26"/>
      <c r="N205" s="38"/>
    </row>
    <row r="206">
      <c r="A206" s="39" t="s">
        <v>77</v>
      </c>
      <c r="B206" s="32"/>
      <c r="C206" s="40"/>
      <c r="D206" s="40"/>
      <c r="E206" s="40"/>
      <c r="F206" s="32"/>
      <c r="G206" s="36">
        <f t="shared" ref="G206:J206" si="232">C206*$B206/100</f>
        <v>0</v>
      </c>
      <c r="H206" s="36">
        <f t="shared" si="232"/>
        <v>0</v>
      </c>
      <c r="I206" s="36">
        <f t="shared" si="232"/>
        <v>0</v>
      </c>
      <c r="J206" s="37">
        <f t="shared" si="232"/>
        <v>0</v>
      </c>
      <c r="K206" s="41" t="str">
        <f t="shared" si="197"/>
        <v/>
      </c>
      <c r="L206" s="37" t="str">
        <f t="shared" si="198"/>
        <v>#VALUE!</v>
      </c>
      <c r="M206" s="26"/>
      <c r="N206" s="38"/>
    </row>
    <row r="207">
      <c r="A207" s="39" t="s">
        <v>59</v>
      </c>
      <c r="B207" s="32"/>
      <c r="C207" s="40"/>
      <c r="D207" s="40"/>
      <c r="E207" s="40"/>
      <c r="F207" s="32"/>
      <c r="G207" s="36">
        <f t="shared" ref="G207:J207" si="233">C207*$B207/100</f>
        <v>0</v>
      </c>
      <c r="H207" s="36">
        <f t="shared" si="233"/>
        <v>0</v>
      </c>
      <c r="I207" s="36">
        <f t="shared" si="233"/>
        <v>0</v>
      </c>
      <c r="J207" s="37">
        <f t="shared" si="233"/>
        <v>0</v>
      </c>
      <c r="K207" s="41" t="str">
        <f t="shared" si="197"/>
        <v/>
      </c>
      <c r="L207" s="37" t="str">
        <f t="shared" si="198"/>
        <v>#VALUE!</v>
      </c>
      <c r="M207" s="26"/>
      <c r="N207" s="38"/>
    </row>
    <row r="208">
      <c r="A208" s="39" t="s">
        <v>28</v>
      </c>
      <c r="B208" s="32"/>
      <c r="C208" s="40"/>
      <c r="D208" s="40"/>
      <c r="E208" s="40"/>
      <c r="F208" s="32"/>
      <c r="G208" s="36">
        <f t="shared" ref="G208:J208" si="234">C208*$B208/100</f>
        <v>0</v>
      </c>
      <c r="H208" s="36">
        <f t="shared" si="234"/>
        <v>0</v>
      </c>
      <c r="I208" s="36">
        <f t="shared" si="234"/>
        <v>0</v>
      </c>
      <c r="J208" s="37">
        <f t="shared" si="234"/>
        <v>0</v>
      </c>
      <c r="K208" s="41" t="str">
        <f t="shared" si="197"/>
        <v/>
      </c>
      <c r="L208" s="37" t="str">
        <f t="shared" si="198"/>
        <v>#VALUE!</v>
      </c>
      <c r="M208" s="26"/>
      <c r="N208" s="38"/>
    </row>
    <row r="209">
      <c r="A209" s="32"/>
      <c r="B209" s="32"/>
      <c r="C209" s="40"/>
      <c r="D209" s="40"/>
      <c r="E209" s="40"/>
      <c r="F209" s="32"/>
      <c r="G209" s="36">
        <f t="shared" ref="G209:J209" si="235">C209*$B209/100</f>
        <v>0</v>
      </c>
      <c r="H209" s="36">
        <f t="shared" si="235"/>
        <v>0</v>
      </c>
      <c r="I209" s="36">
        <f t="shared" si="235"/>
        <v>0</v>
      </c>
      <c r="J209" s="37">
        <f t="shared" si="235"/>
        <v>0</v>
      </c>
      <c r="K209" s="41" t="str">
        <f t="shared" si="197"/>
        <v/>
      </c>
      <c r="L209" s="37" t="str">
        <f t="shared" si="198"/>
        <v>#VALUE!</v>
      </c>
      <c r="M209" s="26"/>
      <c r="N209" s="38"/>
    </row>
    <row r="210">
      <c r="A210" s="32"/>
      <c r="B210" s="32"/>
      <c r="C210" s="40"/>
      <c r="D210" s="40"/>
      <c r="E210" s="40"/>
      <c r="F210" s="32"/>
      <c r="G210" s="36">
        <f t="shared" ref="G210:J210" si="236">C210*$B210/100</f>
        <v>0</v>
      </c>
      <c r="H210" s="36">
        <f t="shared" si="236"/>
        <v>0</v>
      </c>
      <c r="I210" s="36">
        <f t="shared" si="236"/>
        <v>0</v>
      </c>
      <c r="J210" s="37">
        <f t="shared" si="236"/>
        <v>0</v>
      </c>
      <c r="K210" s="41" t="str">
        <f t="shared" si="197"/>
        <v/>
      </c>
      <c r="L210" s="37" t="str">
        <f t="shared" si="198"/>
        <v>#VALUE!</v>
      </c>
      <c r="M210" s="26"/>
      <c r="N210" s="38"/>
    </row>
    <row r="211">
      <c r="A211" s="32"/>
      <c r="B211" s="32"/>
      <c r="C211" s="40"/>
      <c r="D211" s="40"/>
      <c r="E211" s="40"/>
      <c r="F211" s="32"/>
      <c r="G211" s="36">
        <f t="shared" ref="G211:J211" si="237">C211*$B211/100</f>
        <v>0</v>
      </c>
      <c r="H211" s="36">
        <f t="shared" si="237"/>
        <v>0</v>
      </c>
      <c r="I211" s="36">
        <f t="shared" si="237"/>
        <v>0</v>
      </c>
      <c r="J211" s="37">
        <f t="shared" si="237"/>
        <v>0</v>
      </c>
      <c r="K211" s="41" t="str">
        <f t="shared" si="197"/>
        <v/>
      </c>
      <c r="L211" s="37" t="str">
        <f t="shared" si="198"/>
        <v>#VALUE!</v>
      </c>
      <c r="M211" s="26"/>
      <c r="N211" s="38"/>
    </row>
    <row r="212">
      <c r="A212" s="32"/>
      <c r="B212" s="32"/>
      <c r="C212" s="40"/>
      <c r="D212" s="40"/>
      <c r="E212" s="40"/>
      <c r="F212" s="32"/>
      <c r="G212" s="36">
        <f t="shared" ref="G212:J212" si="238">C212*$B212/100</f>
        <v>0</v>
      </c>
      <c r="H212" s="36">
        <f t="shared" si="238"/>
        <v>0</v>
      </c>
      <c r="I212" s="36">
        <f t="shared" si="238"/>
        <v>0</v>
      </c>
      <c r="J212" s="37">
        <f t="shared" si="238"/>
        <v>0</v>
      </c>
      <c r="K212" s="41" t="str">
        <f t="shared" si="197"/>
        <v/>
      </c>
      <c r="L212" s="37" t="str">
        <f t="shared" si="198"/>
        <v>#VALUE!</v>
      </c>
      <c r="M212" s="26"/>
      <c r="N212" s="38"/>
    </row>
    <row r="213">
      <c r="A213" s="49"/>
      <c r="B213" s="49"/>
      <c r="C213" s="50"/>
      <c r="D213" s="50"/>
      <c r="E213" s="50"/>
      <c r="F213" s="49"/>
      <c r="G213" s="51">
        <f t="shared" ref="G213:J213" si="239">C213*$B213/100</f>
        <v>0</v>
      </c>
      <c r="H213" s="51">
        <f t="shared" si="239"/>
        <v>0</v>
      </c>
      <c r="I213" s="51">
        <f t="shared" si="239"/>
        <v>0</v>
      </c>
      <c r="J213" s="52">
        <f t="shared" si="239"/>
        <v>0</v>
      </c>
      <c r="K213" s="53" t="str">
        <f t="shared" si="197"/>
        <v/>
      </c>
      <c r="L213" s="52" t="str">
        <f t="shared" si="198"/>
        <v>#VALUE!</v>
      </c>
      <c r="M213" s="26"/>
      <c r="N213" s="38"/>
    </row>
    <row r="214">
      <c r="A214" s="2"/>
      <c r="B214" s="3"/>
      <c r="C214" s="3"/>
      <c r="D214" s="3"/>
      <c r="E214" s="54"/>
      <c r="F214" s="55" t="s">
        <v>35</v>
      </c>
      <c r="G214" s="54"/>
      <c r="H214" s="62">
        <f t="shared" ref="H214:J214" si="240">ROUND(H174/(($H174+$I174+$J174)/6),2)</f>
        <v>4.71</v>
      </c>
      <c r="I214" s="62">
        <f t="shared" si="240"/>
        <v>1.29</v>
      </c>
      <c r="J214" s="63">
        <f t="shared" si="240"/>
        <v>0</v>
      </c>
      <c r="K214" s="58" t="s">
        <v>91</v>
      </c>
      <c r="L214" s="4"/>
      <c r="M214" s="27"/>
      <c r="N214" s="38"/>
    </row>
  </sheetData>
  <mergeCells count="24">
    <mergeCell ref="A1:M1"/>
    <mergeCell ref="A2:C2"/>
    <mergeCell ref="D2:F2"/>
    <mergeCell ref="H2:J2"/>
    <mergeCell ref="M2:M3"/>
    <mergeCell ref="F44:G44"/>
    <mergeCell ref="K44:L44"/>
    <mergeCell ref="F128:G128"/>
    <mergeCell ref="K128:L128"/>
    <mergeCell ref="A128:E128"/>
    <mergeCell ref="A170:E170"/>
    <mergeCell ref="F170:G170"/>
    <mergeCell ref="K170:L170"/>
    <mergeCell ref="A171:L171"/>
    <mergeCell ref="A214:E214"/>
    <mergeCell ref="F214:G214"/>
    <mergeCell ref="K214:L214"/>
    <mergeCell ref="A44:E44"/>
    <mergeCell ref="A45:L45"/>
    <mergeCell ref="A86:E86"/>
    <mergeCell ref="F86:G86"/>
    <mergeCell ref="K86:L86"/>
    <mergeCell ref="A87:L87"/>
    <mergeCell ref="A129:L129"/>
  </mergeCells>
  <drawing r:id="rId2"/>
  <legacyDrawing r:id="rId3"/>
</worksheet>
</file>